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9" i="1"/>
  <c r="E8" i="1"/>
  <c r="E7" i="1"/>
  <c r="C9" i="1"/>
  <c r="C8" i="1"/>
  <c r="C7" i="1"/>
  <c r="F7" i="1"/>
  <c r="D8" i="1" l="1"/>
  <c r="I8" i="1" l="1"/>
  <c r="H10" i="1"/>
  <c r="F10" i="1"/>
  <c r="E10" i="1"/>
  <c r="C10" i="1"/>
  <c r="I9" i="1" l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<sst xmlns="http://schemas.openxmlformats.org/spreadsheetml/2006/main" count="20" uniqueCount="19">
  <si>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</si>
  <si>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</si>
  <si>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</si>
  <si>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</si>
  <si>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</si>
  <si>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</si>
  <si>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</si>
  <si>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</si>
  <si>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</si>
  <si>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</si>
  <si>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</si>
  <si>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</si>
  <si>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</si>
  <si>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</si>
  <si>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ОАО "Оборонэнергосбыт"</t>
  </si>
  <si>
    <t>* Вся покупка на РРЭМ производилась по нерегулируемым ценам</t>
  </si>
  <si>
    <t>2015г.</t>
  </si>
  <si>
    <t xml:space="preserve">Фактическая  покупка электроэнергии и мощности на РРЭМ* за 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</si>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</sst>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60;&#1069;/&#1055;&#1069;&#1054;/&#1051;&#1086;&#1087;&#1080;&#1085;&#1072;-&#1058;&#1042;/&#1055;&#1054;&#1050;&#1059;&#1055;&#1050;&#1040;/&#1055;&#1086;&#1082;&#1091;&#1087;&#1085;&#1072;&#1103;%202015/&#1042;&#1089;&#1103;%20&#1055;&#1054;&#1050;&#1059;&#1055;&#1050;&#1040;-&#1055;&#1056;&#1054;&#1044;&#1040;&#1046;&#1040;%2020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бухгалтерии"/>
      <sheetName val="ээ объем"/>
      <sheetName val="по данным бу"/>
      <sheetName val="эффект пок"/>
      <sheetName val="по фин. отчету "/>
      <sheetName val="Лист1"/>
      <sheetName val="продажа 2015"/>
    </sheetNames>
    <sheetDataSet>
      <sheetData sheetId="0"/>
      <sheetData sheetId="1"/>
      <sheetData sheetId="2"/>
      <sheetData sheetId="3"/>
      <sheetData sheetId="4">
        <row r="79">
          <cell r="U79">
            <v>0.64863000000000004</v>
          </cell>
        </row>
        <row r="80">
          <cell r="U80">
            <v>222.44287</v>
          </cell>
        </row>
        <row r="82">
          <cell r="U82">
            <v>533.78599999999994</v>
          </cell>
        </row>
        <row r="83">
          <cell r="U83">
            <v>692.07173</v>
          </cell>
        </row>
        <row r="85">
          <cell r="U85">
            <v>2.1000000000000001E-2</v>
          </cell>
        </row>
        <row r="86">
          <cell r="U86">
            <v>6.0609999999999997E-2</v>
          </cell>
        </row>
        <row r="88">
          <cell r="U88">
            <v>23</v>
          </cell>
        </row>
        <row r="89">
          <cell r="U89">
            <v>111.94799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17</v>
      </c>
      <c r="B3" s="16"/>
      <c r="C3" s="16"/>
      <c r="D3" s="3" t="s">
        <v>18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f>'[1]по фин. отчету '!$U$82*1000</f>
        <v>533786</v>
      </c>
      <c r="D7" s="8">
        <f>E7/C7</f>
        <v>1.2965340604661793</v>
      </c>
      <c r="E7" s="8">
        <f>'[1]по фин. отчету '!$U$83*1000</f>
        <v>692071.73</v>
      </c>
      <c r="F7" s="7">
        <f>'[1]по фин. отчету '!$U$79</f>
        <v>0.64863000000000004</v>
      </c>
      <c r="G7" s="8">
        <f>H7/F7</f>
        <v>342942.61751692026</v>
      </c>
      <c r="H7" s="8">
        <f>'[1]по фин. отчету '!$U$80*1000</f>
        <v>222442.87</v>
      </c>
      <c r="I7" s="8">
        <f>SUM(E7+H7)</f>
        <v>914514.6</v>
      </c>
    </row>
    <row r="8" spans="1:9" x14ac:dyDescent="0.25">
      <c r="A8" s="5">
        <v>2</v>
      </c>
      <c r="B8" s="6" t="s">
        <v>14</v>
      </c>
      <c r="C8" s="7">
        <f>'[1]по фин. отчету '!$U$85*1000</f>
        <v>21</v>
      </c>
      <c r="D8" s="8">
        <f>E8/C8</f>
        <v>2.886190476190476</v>
      </c>
      <c r="E8" s="8">
        <f>'[1]по фин. отчету '!$U$86*1000</f>
        <v>60.61</v>
      </c>
      <c r="F8" s="8"/>
      <c r="G8" s="8"/>
      <c r="H8" s="8"/>
      <c r="I8" s="8">
        <f>SUM(E8+H8)</f>
        <v>60.61</v>
      </c>
    </row>
    <row r="9" spans="1:9" x14ac:dyDescent="0.25">
      <c r="A9" s="5">
        <v>3</v>
      </c>
      <c r="B9" s="5" t="s">
        <v>9</v>
      </c>
      <c r="C9" s="7">
        <f>'[1]по фин. отчету '!$U$88*1000</f>
        <v>23000</v>
      </c>
      <c r="D9" s="8">
        <f>E9/C9</f>
        <v>4.8673039130434788</v>
      </c>
      <c r="E9" s="8">
        <f>'[1]по фин. отчету '!$U$89*1000</f>
        <v>111947.99</v>
      </c>
      <c r="F9" s="8"/>
      <c r="G9" s="8"/>
      <c r="H9" s="8"/>
      <c r="I9" s="8">
        <f>SUM(E9+H9)</f>
        <v>111947.99</v>
      </c>
    </row>
    <row r="10" spans="1:9" s="12" customFormat="1" ht="12.75" x14ac:dyDescent="0.2">
      <c r="A10" s="9" t="s">
        <v>10</v>
      </c>
      <c r="B10" s="9"/>
      <c r="C10" s="10">
        <f>SUM(C7:C9)</f>
        <v>556807</v>
      </c>
      <c r="D10" s="11"/>
      <c r="E10" s="10">
        <f>SUM(E7:E9)</f>
        <v>804080.33</v>
      </c>
      <c r="F10" s="10">
        <f>SUM(F7:F9)</f>
        <v>0.64863000000000004</v>
      </c>
      <c r="G10" s="11"/>
      <c r="H10" s="10">
        <f>SUM(H7:H9)</f>
        <v>222442.87</v>
      </c>
      <c r="I10" s="11">
        <f>SUM(I7:I9)</f>
        <v>1026523.2</v>
      </c>
    </row>
    <row r="12" spans="1:9" x14ac:dyDescent="0.25">
      <c r="A12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2017-07-04T12:47:41Z</dcterms:modified>
</cp:coreProperties>
</file>