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9065" windowHeight="11925"/>
  </bookViews>
  <sheets>
    <sheet name="стр.1_2" sheetId="1" r:id="rId1"/>
  </sheets>
  <definedNames>
    <definedName name="_xlnm.Print_Area" localSheetId="0">стр.1_2!$A$1:$CX$78</definedName>
  </definedNames>
  <calcPr calcId="145621"/>
</workbook>
</file>

<file path=xl/calcChain.xml><?xml version="1.0" encoding="utf-8"?>
<calcChain xmlns="http://schemas.openxmlformats.org/spreadsheetml/2006/main">
  <c r="BF35" i="1" l="1"/>
  <c r="BF39" i="1" l="1"/>
  <c r="BF25" i="1"/>
  <c r="BF70" i="1"/>
  <c r="BU35" i="1"/>
  <c r="CJ35" i="1"/>
  <c r="CJ41" i="1" s="1"/>
  <c r="CJ42" i="1" s="1"/>
  <c r="CJ71" i="1"/>
  <c r="BU70" i="1"/>
  <c r="BU71" i="1" s="1"/>
  <c r="BU42" i="1"/>
  <c r="BF71" i="1" l="1"/>
  <c r="BF42" i="1"/>
</calcChain>
</file>

<file path=xl/sharedStrings.xml><?xml version="1.0" encoding="utf-8"?>
<sst xmlns="http://schemas.openxmlformats.org/spreadsheetml/2006/main" count="235" uniqueCount="153">
  <si>
    <t>Коды</t>
  </si>
  <si>
    <t>0710001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</si>
  <si>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</si>
  <si>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</si>
  <si>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</si>
  <si>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</si>
  <si>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</si>
  <si>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</si>
  <si>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</si>
  <si>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</si>
  <si>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</si>
  <si>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</si>
  <si>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</si>
  <si>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</si>
  <si>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</si>
  <si>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Местонахождение (адрес)</t>
  </si>
  <si>
    <t>Бухгалтерский баланс</t>
  </si>
  <si>
    <t>на</t>
  </si>
  <si>
    <t>г.</t>
  </si>
  <si>
    <t xml:space="preserve"> г.</t>
  </si>
  <si>
    <t xml:space="preserve">На </t>
  </si>
  <si>
    <t>На 31 декабря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</si>
  <si>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</si>
  <si>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</si>
  <si>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</si>
  <si>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</si>
  <si>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</si>
  <si>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</si>
  <si>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</si>
  <si>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</si>
  <si>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</si>
  <si>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</si>
  <si>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</si>
  <si>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</si>
  <si>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</si>
  <si>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</si>
  <si>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</si>
  <si>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</si>
  <si>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</si>
  <si>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</si>
  <si>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t>Собственные акции, выкупленные у акционеров</t>
  </si>
  <si>
    <t>(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</si>
  <si>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</si>
  <si>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</si>
  <si>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</si>
  <si>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</si>
  <si>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</si>
  <si>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</si>
  <si>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</si>
  <si>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</si>
  <si>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</si>
  <si>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</si>
  <si>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</si>
  <si>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</si>
  <si>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</si>
  <si>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</si>
  <si>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Руководитель</t>
  </si>
  <si>
    <t>Главный</t>
  </si>
  <si>
    <t>бухгалтер</t>
  </si>
  <si>
    <t>(подпись)</t>
  </si>
  <si>
    <t>(расшифровка подписи)</t>
  </si>
  <si>
    <t>"</t>
  </si>
  <si>
    <t>Код</t>
  </si>
  <si>
    <t>Уставный капитал (складочный 
капитал, уставный фонд, вклады товарищей)</t>
  </si>
  <si>
    <t>1110</t>
  </si>
  <si>
    <t>1120</t>
  </si>
  <si>
    <t>1130</t>
  </si>
  <si>
    <t>1140</t>
  </si>
  <si>
    <t>1150</t>
  </si>
  <si>
    <t>1160</t>
  </si>
  <si>
    <t>1170</t>
  </si>
  <si>
    <t>1100</t>
  </si>
  <si>
    <t>1210</t>
  </si>
  <si>
    <t>1220</t>
  </si>
  <si>
    <t>1230</t>
  </si>
  <si>
    <t>1240</t>
  </si>
  <si>
    <t>1250</t>
  </si>
  <si>
    <t>1260</t>
  </si>
  <si>
    <t>1200</t>
  </si>
  <si>
    <t>1600</t>
  </si>
  <si>
    <t>1310</t>
  </si>
  <si>
    <t>1320</t>
  </si>
  <si>
    <t>1340</t>
  </si>
  <si>
    <t>1350</t>
  </si>
  <si>
    <t>1360</t>
  </si>
  <si>
    <t>1370</t>
  </si>
  <si>
    <t>1300</t>
  </si>
  <si>
    <t>1410</t>
  </si>
  <si>
    <t>1420</t>
  </si>
  <si>
    <t>1430</t>
  </si>
  <si>
    <t>1450</t>
  </si>
  <si>
    <t>1400</t>
  </si>
  <si>
    <t>1510</t>
  </si>
  <si>
    <t>1520</t>
  </si>
  <si>
    <t>1530</t>
  </si>
  <si>
    <t>1540</t>
  </si>
  <si>
    <t>1550</t>
  </si>
  <si>
    <t>1500</t>
  </si>
  <si>
    <t>1700</t>
  </si>
  <si>
    <t>Нематериальные поисковые активы</t>
  </si>
  <si>
    <t>Материальные поисковые активы</t>
  </si>
  <si>
    <t>1180</t>
  </si>
  <si>
    <t>1190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</si>
  <si>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</si>
  <si>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</si>
  <si>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</si>
  <si>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t>Распределение электроэнергии</t>
  </si>
  <si>
    <t>Единица измерения: тыс. руб.</t>
  </si>
  <si>
    <t>384</t>
  </si>
  <si>
    <t>75732353</t>
  </si>
  <si>
    <t>1001012875</t>
  </si>
  <si>
    <t>16</t>
  </si>
  <si>
    <t>в том числе долгосрочная</t>
  </si>
  <si>
    <t>в том числе краткосрочная</t>
  </si>
  <si>
    <t>1231</t>
  </si>
  <si>
    <t>1232</t>
  </si>
  <si>
    <t>1371</t>
  </si>
  <si>
    <t>Промежуточные дивиденды за отчетный период</t>
  </si>
  <si>
    <t>Савицкий И.Ю.</t>
  </si>
  <si>
    <t>15</t>
  </si>
  <si>
    <t>Доходные вложения в материальные ценности</t>
  </si>
  <si>
    <t>1161</t>
  </si>
  <si>
    <t>Вложения во внеоборотные активы</t>
  </si>
  <si>
    <t>АО "ТНС энерго Карелия"</t>
  </si>
  <si>
    <t>185016, Республика Карелия, г. Петрозаводск, бул. Интернационалистов, 17А</t>
  </si>
  <si>
    <t>17</t>
  </si>
  <si>
    <t>31 декабря</t>
  </si>
  <si>
    <t>18</t>
  </si>
  <si>
    <t>12</t>
  </si>
  <si>
    <t>31</t>
  </si>
  <si>
    <t>2017</t>
  </si>
  <si>
    <t>35.13</t>
  </si>
  <si>
    <t>Акционерное общество/ частная собственность</t>
  </si>
  <si>
    <t>12247</t>
  </si>
  <si>
    <t>Поясне-
ния</t>
  </si>
  <si>
    <t>Наименование показателя</t>
  </si>
  <si>
    <t>-</t>
  </si>
  <si>
    <t xml:space="preserve">Поясне-
ния </t>
  </si>
  <si>
    <t>)</t>
  </si>
  <si>
    <t xml:space="preserve">III. КАПИТАЛ И РЕЗЕРВЫ </t>
  </si>
  <si>
    <t>29</t>
  </si>
  <si>
    <t>марта</t>
  </si>
  <si>
    <t>4.1</t>
  </si>
  <si>
    <t>4.2</t>
  </si>
  <si>
    <t>4.3</t>
  </si>
  <si>
    <t>6.4</t>
  </si>
  <si>
    <t>4.4</t>
  </si>
  <si>
    <t>4.5</t>
  </si>
  <si>
    <t>4.6</t>
  </si>
  <si>
    <t>4.8</t>
  </si>
  <si>
    <t>4.9</t>
  </si>
  <si>
    <t>Кайялайнен В.В.</t>
  </si>
  <si>
    <t>(По доверенности №6 от 04.12.2017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</si>
</sst>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0" xfId="0" applyFont="1" applyFill="1" applyAlignment="1">
      <alignment vertical="center"/>
    </xf>
    <xf numFmtId="0" fontId="4" fillId="0" borderId="0" xfId="0" applyFont="1" applyFill="1"/>
    <xf numFmtId="0" fontId="1" fillId="0" borderId="1" xfId="0" applyFont="1" applyFill="1" applyBorder="1"/>
    <xf numFmtId="0" fontId="2" fillId="0" borderId="4" xfId="0" applyFont="1" applyFill="1" applyBorder="1"/>
    <xf numFmtId="0" fontId="2" fillId="0" borderId="4" xfId="0" applyFont="1" applyFill="1" applyBorder="1" applyAlignment="1">
      <alignment horizontal="right"/>
    </xf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vertical="center"/>
    </xf>
    <xf numFmtId="0" fontId="2" fillId="0" borderId="17" xfId="0" applyFont="1" applyFill="1" applyBorder="1"/>
    <xf numFmtId="0" fontId="2" fillId="0" borderId="14" xfId="0" applyFont="1" applyFill="1" applyBorder="1"/>
    <xf numFmtId="0" fontId="2" fillId="0" borderId="14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49" fontId="2" fillId="0" borderId="14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" fillId="0" borderId="9" xfId="0" applyFont="1" applyFill="1" applyBorder="1"/>
    <xf numFmtId="0" fontId="2" fillId="0" borderId="15" xfId="0" applyFont="1" applyFill="1" applyBorder="1"/>
    <xf numFmtId="3" fontId="2" fillId="0" borderId="9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16" xfId="0" applyFont="1" applyFill="1" applyBorder="1"/>
    <xf numFmtId="0" fontId="2" fillId="0" borderId="39" xfId="0" applyFont="1" applyFill="1" applyBorder="1"/>
    <xf numFmtId="0" fontId="2" fillId="0" borderId="40" xfId="0" applyFont="1" applyFill="1" applyBorder="1"/>
    <xf numFmtId="49" fontId="2" fillId="0" borderId="13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3" fontId="2" fillId="0" borderId="39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wrapText="1"/>
    </xf>
    <xf numFmtId="49" fontId="2" fillId="0" borderId="9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3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3" fontId="2" fillId="0" borderId="9" xfId="0" applyNumberFormat="1" applyFont="1" applyFill="1" applyBorder="1" applyAlignment="1">
      <alignment horizontal="right"/>
    </xf>
    <xf numFmtId="3" fontId="2" fillId="0" borderId="9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3" fontId="2" fillId="0" borderId="3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2" fillId="0" borderId="9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5" fillId="0" borderId="39" xfId="0" applyNumberFormat="1" applyFont="1" applyFill="1" applyBorder="1" applyAlignment="1">
      <alignment horizontal="center"/>
    </xf>
    <xf numFmtId="3" fontId="5" fillId="0" borderId="40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5" fillId="0" borderId="39" xfId="0" applyFont="1" applyFill="1" applyBorder="1"/>
    <xf numFmtId="0" fontId="5" fillId="0" borderId="40" xfId="0" applyFont="1" applyFill="1" applyBorder="1"/>
    <xf numFmtId="3" fontId="2" fillId="0" borderId="13" xfId="0" applyNumberFormat="1" applyFont="1" applyFill="1" applyBorder="1" applyAlignment="1">
      <alignment horizontal="center"/>
    </xf>
    <xf numFmtId="3" fontId="2" fillId="0" borderId="4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2" fillId="0" borderId="0" xfId="0" applyFont="1" applyFill="1"/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49" fontId="5" fillId="0" borderId="26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left"/>
    </xf>
    <xf numFmtId="3" fontId="2" fillId="0" borderId="40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left"/>
    </xf>
    <xf numFmtId="3" fontId="2" fillId="0" borderId="16" xfId="0" applyNumberFormat="1" applyFont="1" applyFill="1" applyBorder="1" applyAlignment="1">
      <alignment horizontal="left"/>
    </xf>
    <xf numFmtId="3" fontId="2" fillId="0" borderId="17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9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horizontal="center" wrapText="1"/>
    </xf>
    <xf numFmtId="49" fontId="2" fillId="0" borderId="19" xfId="0" applyNumberFormat="1" applyFont="1" applyFill="1" applyBorder="1" applyAlignment="1">
      <alignment horizontal="center" wrapText="1"/>
    </xf>
    <xf numFmtId="49" fontId="2" fillId="0" borderId="21" xfId="0" applyNumberFormat="1" applyFont="1" applyFill="1" applyBorder="1" applyAlignment="1">
      <alignment horizontal="center" wrapText="1"/>
    </xf>
    <xf numFmtId="49" fontId="2" fillId="0" borderId="20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77"/>
  <sheetViews>
    <sheetView tabSelected="1" view="pageBreakPreview" zoomScale="120" zoomScaleNormal="100" zoomScaleSheetLayoutView="120" workbookViewId="0">
      <selection activeCell="A57" sqref="A57:J57"/>
    </sheetView>
  </sheetViews>
  <sheetFormatPr defaultColWidth="0.85546875" defaultRowHeight="12.75" x14ac:dyDescent="0.2"/>
  <cols>
    <col min="1" max="8" width="0.85546875" style="1"/>
    <col min="9" max="9" width="1.140625" style="1" customWidth="1"/>
    <col min="10" max="10" width="0.85546875" style="1" hidden="1" customWidth="1"/>
    <col min="11" max="70" width="0.85546875" style="1"/>
    <col min="71" max="71" width="2.7109375" style="1" customWidth="1"/>
    <col min="72" max="72" width="0.85546875" style="1" customWidth="1"/>
    <col min="73" max="16384" width="0.85546875" style="1"/>
  </cols>
  <sheetData>
    <row r="1" spans="1:102" ht="24" customHeight="1" x14ac:dyDescent="0.2"/>
    <row r="2" spans="1:102" s="3" customFormat="1" ht="15" x14ac:dyDescent="0.25">
      <c r="A2" s="178" t="s">
        <v>16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2"/>
    </row>
    <row r="3" spans="1:102" s="4" customFormat="1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X3" s="3"/>
      <c r="Y3" s="3"/>
      <c r="Z3" s="3"/>
      <c r="AA3" s="5" t="s">
        <v>17</v>
      </c>
      <c r="AB3" s="3"/>
      <c r="AC3" s="165" t="s">
        <v>126</v>
      </c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6">
        <v>20</v>
      </c>
      <c r="AU3" s="166"/>
      <c r="AV3" s="166"/>
      <c r="AW3" s="166"/>
      <c r="AX3" s="167" t="s">
        <v>125</v>
      </c>
      <c r="AY3" s="167"/>
      <c r="AZ3" s="167"/>
      <c r="BA3" s="167"/>
      <c r="BB3" s="3" t="s">
        <v>19</v>
      </c>
      <c r="BD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162" t="s">
        <v>0</v>
      </c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4"/>
    </row>
    <row r="4" spans="1:102" s="4" customFormat="1" ht="12" x14ac:dyDescent="0.2">
      <c r="CA4" s="6" t="s">
        <v>2</v>
      </c>
      <c r="CC4" s="159" t="s">
        <v>1</v>
      </c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1"/>
    </row>
    <row r="5" spans="1:102" s="4" customFormat="1" ht="12" x14ac:dyDescent="0.2">
      <c r="CA5" s="6" t="s">
        <v>3</v>
      </c>
      <c r="CC5" s="185" t="s">
        <v>129</v>
      </c>
      <c r="CD5" s="186"/>
      <c r="CE5" s="186"/>
      <c r="CF5" s="186"/>
      <c r="CG5" s="186"/>
      <c r="CH5" s="186"/>
      <c r="CI5" s="188"/>
      <c r="CJ5" s="189" t="s">
        <v>128</v>
      </c>
      <c r="CK5" s="186"/>
      <c r="CL5" s="186"/>
      <c r="CM5" s="186"/>
      <c r="CN5" s="186"/>
      <c r="CO5" s="186"/>
      <c r="CP5" s="186"/>
      <c r="CQ5" s="188"/>
      <c r="CR5" s="189" t="s">
        <v>130</v>
      </c>
      <c r="CS5" s="186"/>
      <c r="CT5" s="186"/>
      <c r="CU5" s="186"/>
      <c r="CV5" s="186"/>
      <c r="CW5" s="186"/>
      <c r="CX5" s="187"/>
    </row>
    <row r="6" spans="1:102" s="4" customFormat="1" ht="12" x14ac:dyDescent="0.2">
      <c r="A6" s="4" t="s">
        <v>8</v>
      </c>
      <c r="N6" s="122" t="s">
        <v>123</v>
      </c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CA6" s="6" t="s">
        <v>4</v>
      </c>
      <c r="CC6" s="185" t="s">
        <v>109</v>
      </c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7"/>
    </row>
    <row r="7" spans="1:102" s="4" customFormat="1" ht="12" x14ac:dyDescent="0.2">
      <c r="A7" s="4" t="s">
        <v>9</v>
      </c>
      <c r="CA7" s="6" t="s">
        <v>5</v>
      </c>
      <c r="CC7" s="185" t="s">
        <v>110</v>
      </c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7"/>
    </row>
    <row r="8" spans="1:102" s="4" customFormat="1" ht="12" customHeight="1" x14ac:dyDescent="0.2">
      <c r="A8" s="7" t="s">
        <v>12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BQ8" s="9"/>
      <c r="BR8" s="9"/>
      <c r="BS8" s="9"/>
      <c r="BT8" s="9"/>
      <c r="BU8" s="9"/>
      <c r="BV8" s="9"/>
      <c r="BW8" s="9"/>
      <c r="BX8" s="9"/>
      <c r="BY8" s="9"/>
      <c r="BZ8" s="9"/>
      <c r="CA8" s="6" t="s">
        <v>10</v>
      </c>
      <c r="CC8" s="179" t="s">
        <v>131</v>
      </c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1"/>
    </row>
    <row r="9" spans="1:102" s="4" customFormat="1" ht="12" customHeight="1" x14ac:dyDescent="0.2">
      <c r="A9" s="7" t="s">
        <v>13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50" t="s">
        <v>106</v>
      </c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9"/>
      <c r="BU9" s="9"/>
      <c r="BV9" s="9"/>
      <c r="BW9" s="9"/>
      <c r="BX9" s="9"/>
      <c r="BY9" s="9"/>
      <c r="BZ9" s="9"/>
      <c r="CA9" s="6" t="s">
        <v>11</v>
      </c>
      <c r="CC9" s="182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4"/>
    </row>
    <row r="10" spans="1:102" s="4" customFormat="1" ht="12" customHeight="1" x14ac:dyDescent="0.2">
      <c r="A10" s="4" t="s">
        <v>14</v>
      </c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9"/>
      <c r="CA10" s="9"/>
      <c r="CC10" s="179" t="s">
        <v>133</v>
      </c>
      <c r="CD10" s="180"/>
      <c r="CE10" s="180"/>
      <c r="CF10" s="180"/>
      <c r="CG10" s="180"/>
      <c r="CH10" s="180"/>
      <c r="CI10" s="180"/>
      <c r="CJ10" s="180"/>
      <c r="CK10" s="180"/>
      <c r="CL10" s="180"/>
      <c r="CM10" s="193"/>
      <c r="CN10" s="195" t="s">
        <v>111</v>
      </c>
      <c r="CO10" s="180"/>
      <c r="CP10" s="180"/>
      <c r="CQ10" s="180"/>
      <c r="CR10" s="180"/>
      <c r="CS10" s="180"/>
      <c r="CT10" s="180"/>
      <c r="CU10" s="180"/>
      <c r="CV10" s="180"/>
      <c r="CW10" s="180"/>
      <c r="CX10" s="181"/>
    </row>
    <row r="11" spans="1:102" s="4" customFormat="1" ht="12" x14ac:dyDescent="0.2">
      <c r="A11" s="50" t="s">
        <v>132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10"/>
      <c r="CA11" s="6" t="s">
        <v>6</v>
      </c>
      <c r="CC11" s="182"/>
      <c r="CD11" s="183"/>
      <c r="CE11" s="183"/>
      <c r="CF11" s="183"/>
      <c r="CG11" s="183"/>
      <c r="CH11" s="183"/>
      <c r="CI11" s="183"/>
      <c r="CJ11" s="183"/>
      <c r="CK11" s="183"/>
      <c r="CL11" s="183"/>
      <c r="CM11" s="194"/>
      <c r="CN11" s="196"/>
      <c r="CO11" s="183"/>
      <c r="CP11" s="183"/>
      <c r="CQ11" s="183"/>
      <c r="CR11" s="183"/>
      <c r="CS11" s="183"/>
      <c r="CT11" s="183"/>
      <c r="CU11" s="183"/>
      <c r="CV11" s="183"/>
      <c r="CW11" s="183"/>
      <c r="CX11" s="184"/>
    </row>
    <row r="12" spans="1:102" s="4" customFormat="1" thickBot="1" x14ac:dyDescent="0.25">
      <c r="A12" s="4" t="s">
        <v>107</v>
      </c>
      <c r="CA12" s="6" t="s">
        <v>7</v>
      </c>
      <c r="CC12" s="190" t="s">
        <v>108</v>
      </c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2"/>
    </row>
    <row r="13" spans="1:102" s="4" customFormat="1" ht="14.25" customHeight="1" x14ac:dyDescent="0.2">
      <c r="A13" s="4" t="s">
        <v>15</v>
      </c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</row>
    <row r="14" spans="1:102" s="4" customFormat="1" ht="12" x14ac:dyDescent="0.2">
      <c r="A14" s="50" t="s">
        <v>124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</row>
    <row r="15" spans="1:102" ht="24" customHeight="1" thickBot="1" x14ac:dyDescent="0.25">
      <c r="BO15" s="16"/>
    </row>
    <row r="16" spans="1:102" s="4" customFormat="1" ht="20.100000000000001" customHeight="1" x14ac:dyDescent="0.2">
      <c r="A16" s="168" t="s">
        <v>134</v>
      </c>
      <c r="B16" s="169"/>
      <c r="C16" s="169"/>
      <c r="D16" s="169"/>
      <c r="E16" s="169"/>
      <c r="F16" s="169"/>
      <c r="G16" s="169"/>
      <c r="H16" s="169"/>
      <c r="I16" s="169"/>
      <c r="J16" s="170"/>
      <c r="K16" s="81" t="s">
        <v>135</v>
      </c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3"/>
      <c r="AY16" s="81" t="s">
        <v>62</v>
      </c>
      <c r="AZ16" s="82"/>
      <c r="BA16" s="82"/>
      <c r="BB16" s="82"/>
      <c r="BC16" s="82"/>
      <c r="BD16" s="82"/>
      <c r="BE16" s="83"/>
      <c r="BF16" s="17"/>
      <c r="BG16" s="17"/>
      <c r="BH16" s="17"/>
      <c r="BI16" s="17"/>
      <c r="BJ16" s="18" t="s">
        <v>20</v>
      </c>
      <c r="BK16" s="90" t="s">
        <v>126</v>
      </c>
      <c r="BL16" s="90"/>
      <c r="BM16" s="90"/>
      <c r="BN16" s="90"/>
      <c r="BO16" s="90"/>
      <c r="BP16" s="90"/>
      <c r="BQ16" s="90"/>
      <c r="BR16" s="90"/>
      <c r="BS16" s="90"/>
      <c r="BT16" s="19"/>
      <c r="BU16" s="156" t="s">
        <v>21</v>
      </c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8"/>
      <c r="CJ16" s="156" t="s">
        <v>21</v>
      </c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77"/>
    </row>
    <row r="17" spans="1:102" s="4" customFormat="1" ht="12" x14ac:dyDescent="0.2">
      <c r="A17" s="171"/>
      <c r="B17" s="172"/>
      <c r="C17" s="172"/>
      <c r="D17" s="172"/>
      <c r="E17" s="172"/>
      <c r="F17" s="172"/>
      <c r="G17" s="172"/>
      <c r="H17" s="172"/>
      <c r="I17" s="172"/>
      <c r="J17" s="173"/>
      <c r="K17" s="84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6"/>
      <c r="AY17" s="84"/>
      <c r="AZ17" s="85"/>
      <c r="BA17" s="85"/>
      <c r="BB17" s="85"/>
      <c r="BC17" s="85"/>
      <c r="BD17" s="85"/>
      <c r="BE17" s="86"/>
      <c r="BF17" s="92">
        <v>20</v>
      </c>
      <c r="BG17" s="92"/>
      <c r="BH17" s="92"/>
      <c r="BI17" s="92"/>
      <c r="BJ17" s="92"/>
      <c r="BK17" s="92"/>
      <c r="BL17" s="93" t="s">
        <v>125</v>
      </c>
      <c r="BM17" s="93"/>
      <c r="BN17" s="93"/>
      <c r="BO17" s="93"/>
      <c r="BP17" s="11" t="s">
        <v>19</v>
      </c>
      <c r="BQ17" s="11"/>
      <c r="BR17" s="11"/>
      <c r="BS17" s="11"/>
      <c r="BT17" s="12"/>
      <c r="BU17" s="11"/>
      <c r="BV17" s="11"/>
      <c r="BW17" s="92">
        <v>20</v>
      </c>
      <c r="BX17" s="92"/>
      <c r="BY17" s="92"/>
      <c r="BZ17" s="92"/>
      <c r="CA17" s="133" t="s">
        <v>111</v>
      </c>
      <c r="CB17" s="133"/>
      <c r="CC17" s="133"/>
      <c r="CD17" s="133"/>
      <c r="CE17" s="11" t="s">
        <v>19</v>
      </c>
      <c r="CF17" s="11"/>
      <c r="CG17" s="11"/>
      <c r="CH17" s="11"/>
      <c r="CI17" s="11"/>
      <c r="CJ17" s="13"/>
      <c r="CK17" s="11"/>
      <c r="CL17" s="92">
        <v>20</v>
      </c>
      <c r="CM17" s="92"/>
      <c r="CN17" s="92"/>
      <c r="CO17" s="92"/>
      <c r="CP17" s="133" t="s">
        <v>119</v>
      </c>
      <c r="CQ17" s="133"/>
      <c r="CR17" s="133"/>
      <c r="CS17" s="133"/>
      <c r="CT17" s="11" t="s">
        <v>19</v>
      </c>
      <c r="CU17" s="11"/>
      <c r="CV17" s="11"/>
      <c r="CW17" s="11"/>
      <c r="CX17" s="20"/>
    </row>
    <row r="18" spans="1:102" s="4" customFormat="1" ht="7.5" customHeight="1" thickBot="1" x14ac:dyDescent="0.25">
      <c r="A18" s="174"/>
      <c r="B18" s="175"/>
      <c r="C18" s="175"/>
      <c r="D18" s="175"/>
      <c r="E18" s="175"/>
      <c r="F18" s="175"/>
      <c r="G18" s="175"/>
      <c r="H18" s="175"/>
      <c r="I18" s="175"/>
      <c r="J18" s="176"/>
      <c r="K18" s="87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9"/>
      <c r="AY18" s="87"/>
      <c r="AZ18" s="88"/>
      <c r="BA18" s="88"/>
      <c r="BB18" s="88"/>
      <c r="BC18" s="88"/>
      <c r="BD18" s="88"/>
      <c r="BE18" s="89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114"/>
      <c r="BU18" s="153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5"/>
      <c r="CJ18" s="152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6"/>
    </row>
    <row r="19" spans="1:102" s="4" customFormat="1" ht="12" x14ac:dyDescent="0.2">
      <c r="A19" s="111"/>
      <c r="B19" s="112"/>
      <c r="C19" s="112"/>
      <c r="D19" s="112"/>
      <c r="E19" s="112"/>
      <c r="F19" s="112"/>
      <c r="G19" s="112"/>
      <c r="H19" s="112"/>
      <c r="I19" s="112"/>
      <c r="J19" s="113"/>
      <c r="K19" s="58" t="s">
        <v>22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60"/>
      <c r="AY19" s="39" t="s">
        <v>64</v>
      </c>
      <c r="AZ19" s="40"/>
      <c r="BA19" s="40"/>
      <c r="BB19" s="40"/>
      <c r="BC19" s="40"/>
      <c r="BD19" s="40"/>
      <c r="BE19" s="41"/>
      <c r="BF19" s="48" t="s">
        <v>136</v>
      </c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141">
        <v>4</v>
      </c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3"/>
      <c r="CJ19" s="48" t="s">
        <v>136</v>
      </c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106"/>
    </row>
    <row r="20" spans="1:102" s="4" customFormat="1" ht="25.5" customHeight="1" x14ac:dyDescent="0.2">
      <c r="A20" s="39"/>
      <c r="B20" s="40"/>
      <c r="C20" s="40"/>
      <c r="D20" s="40"/>
      <c r="E20" s="40"/>
      <c r="F20" s="40"/>
      <c r="G20" s="40"/>
      <c r="H20" s="40"/>
      <c r="I20" s="40"/>
      <c r="J20" s="41"/>
      <c r="K20" s="45" t="s">
        <v>23</v>
      </c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7"/>
      <c r="AY20" s="39"/>
      <c r="AZ20" s="40"/>
      <c r="BA20" s="40"/>
      <c r="BB20" s="40"/>
      <c r="BC20" s="40"/>
      <c r="BD20" s="40"/>
      <c r="BE20" s="41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105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106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106"/>
    </row>
    <row r="21" spans="1:102" s="4" customFormat="1" ht="15" customHeight="1" x14ac:dyDescent="0.2">
      <c r="A21" s="42"/>
      <c r="B21" s="43"/>
      <c r="C21" s="43"/>
      <c r="D21" s="43"/>
      <c r="E21" s="43"/>
      <c r="F21" s="43"/>
      <c r="G21" s="43"/>
      <c r="H21" s="43"/>
      <c r="I21" s="43"/>
      <c r="J21" s="44"/>
      <c r="K21" s="27"/>
      <c r="L21" s="50" t="s">
        <v>24</v>
      </c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1"/>
      <c r="AY21" s="42"/>
      <c r="AZ21" s="43"/>
      <c r="BA21" s="43"/>
      <c r="BB21" s="43"/>
      <c r="BC21" s="43"/>
      <c r="BD21" s="43"/>
      <c r="BE21" s="44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107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108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108"/>
    </row>
    <row r="22" spans="1:102" s="4" customFormat="1" ht="15" customHeight="1" x14ac:dyDescent="0.2">
      <c r="A22" s="33"/>
      <c r="B22" s="34"/>
      <c r="C22" s="34"/>
      <c r="D22" s="34"/>
      <c r="E22" s="34"/>
      <c r="F22" s="34"/>
      <c r="G22" s="34"/>
      <c r="H22" s="34"/>
      <c r="I22" s="34"/>
      <c r="J22" s="35"/>
      <c r="K22" s="28"/>
      <c r="L22" s="36" t="s">
        <v>25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7"/>
      <c r="AY22" s="33" t="s">
        <v>65</v>
      </c>
      <c r="AZ22" s="34"/>
      <c r="BA22" s="34"/>
      <c r="BB22" s="34"/>
      <c r="BC22" s="34"/>
      <c r="BD22" s="34"/>
      <c r="BE22" s="35"/>
      <c r="BF22" s="38" t="s">
        <v>136</v>
      </c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115" t="s">
        <v>136</v>
      </c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116"/>
      <c r="CJ22" s="38" t="s">
        <v>136</v>
      </c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116"/>
    </row>
    <row r="23" spans="1:102" s="4" customFormat="1" ht="15" customHeight="1" x14ac:dyDescent="0.2">
      <c r="A23" s="33"/>
      <c r="B23" s="34"/>
      <c r="C23" s="34"/>
      <c r="D23" s="34"/>
      <c r="E23" s="34"/>
      <c r="F23" s="34"/>
      <c r="G23" s="34"/>
      <c r="H23" s="34"/>
      <c r="I23" s="34"/>
      <c r="J23" s="35"/>
      <c r="K23" s="28"/>
      <c r="L23" s="36" t="s">
        <v>99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7"/>
      <c r="AY23" s="33" t="s">
        <v>66</v>
      </c>
      <c r="AZ23" s="34"/>
      <c r="BA23" s="34"/>
      <c r="BB23" s="34"/>
      <c r="BC23" s="34"/>
      <c r="BD23" s="34"/>
      <c r="BE23" s="35"/>
      <c r="BF23" s="38" t="s">
        <v>136</v>
      </c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115" t="s">
        <v>136</v>
      </c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116"/>
      <c r="CJ23" s="38" t="s">
        <v>136</v>
      </c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116"/>
    </row>
    <row r="24" spans="1:102" s="4" customFormat="1" ht="15" customHeight="1" x14ac:dyDescent="0.2">
      <c r="A24" s="33"/>
      <c r="B24" s="34"/>
      <c r="C24" s="34"/>
      <c r="D24" s="34"/>
      <c r="E24" s="34"/>
      <c r="F24" s="34"/>
      <c r="G24" s="34"/>
      <c r="H24" s="34"/>
      <c r="I24" s="34"/>
      <c r="J24" s="35"/>
      <c r="K24" s="28"/>
      <c r="L24" s="36" t="s">
        <v>100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7"/>
      <c r="AY24" s="33" t="s">
        <v>67</v>
      </c>
      <c r="AZ24" s="34"/>
      <c r="BA24" s="34"/>
      <c r="BB24" s="34"/>
      <c r="BC24" s="34"/>
      <c r="BD24" s="34"/>
      <c r="BE24" s="35"/>
      <c r="BF24" s="38" t="s">
        <v>136</v>
      </c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115" t="s">
        <v>136</v>
      </c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116"/>
      <c r="CJ24" s="38" t="s">
        <v>136</v>
      </c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116"/>
    </row>
    <row r="25" spans="1:102" s="4" customFormat="1" ht="15" customHeight="1" x14ac:dyDescent="0.2">
      <c r="A25" s="33" t="s">
        <v>142</v>
      </c>
      <c r="B25" s="34"/>
      <c r="C25" s="34"/>
      <c r="D25" s="34"/>
      <c r="E25" s="34"/>
      <c r="F25" s="34"/>
      <c r="G25" s="34"/>
      <c r="H25" s="34"/>
      <c r="I25" s="34"/>
      <c r="J25" s="35"/>
      <c r="K25" s="28"/>
      <c r="L25" s="36" t="s">
        <v>26</v>
      </c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7"/>
      <c r="AY25" s="33" t="s">
        <v>68</v>
      </c>
      <c r="AZ25" s="34"/>
      <c r="BA25" s="34"/>
      <c r="BB25" s="34"/>
      <c r="BC25" s="34"/>
      <c r="BD25" s="34"/>
      <c r="BE25" s="35"/>
      <c r="BF25" s="38">
        <f>527617.697-102507.097</f>
        <v>425110.60000000003</v>
      </c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115">
        <v>438623</v>
      </c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116"/>
      <c r="CJ25" s="38">
        <v>61594</v>
      </c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116"/>
    </row>
    <row r="26" spans="1:102" s="4" customFormat="1" ht="27.95" customHeight="1" x14ac:dyDescent="0.2">
      <c r="A26" s="33"/>
      <c r="B26" s="34"/>
      <c r="C26" s="34"/>
      <c r="D26" s="34"/>
      <c r="E26" s="34"/>
      <c r="F26" s="34"/>
      <c r="G26" s="34"/>
      <c r="H26" s="34"/>
      <c r="I26" s="34"/>
      <c r="J26" s="35"/>
      <c r="K26" s="28"/>
      <c r="L26" s="72" t="s">
        <v>120</v>
      </c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66" t="s">
        <v>69</v>
      </c>
      <c r="AZ26" s="67"/>
      <c r="BA26" s="67"/>
      <c r="BB26" s="67"/>
      <c r="BC26" s="67"/>
      <c r="BD26" s="67"/>
      <c r="BE26" s="68"/>
      <c r="BF26" s="38" t="s">
        <v>136</v>
      </c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115" t="s">
        <v>136</v>
      </c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116"/>
      <c r="CJ26" s="38" t="s">
        <v>136</v>
      </c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116"/>
    </row>
    <row r="27" spans="1:102" s="4" customFormat="1" ht="27.95" customHeight="1" x14ac:dyDescent="0.2">
      <c r="A27" s="33" t="s">
        <v>143</v>
      </c>
      <c r="B27" s="34"/>
      <c r="C27" s="34"/>
      <c r="D27" s="34"/>
      <c r="E27" s="34"/>
      <c r="F27" s="34"/>
      <c r="G27" s="34"/>
      <c r="H27" s="34"/>
      <c r="I27" s="34"/>
      <c r="J27" s="35"/>
      <c r="K27" s="28"/>
      <c r="L27" s="72" t="s">
        <v>122</v>
      </c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3"/>
      <c r="AY27" s="66" t="s">
        <v>121</v>
      </c>
      <c r="AZ27" s="67"/>
      <c r="BA27" s="67"/>
      <c r="BB27" s="67"/>
      <c r="BC27" s="67"/>
      <c r="BD27" s="67"/>
      <c r="BE27" s="68"/>
      <c r="BF27" s="38">
        <v>10257</v>
      </c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115">
        <v>3622</v>
      </c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116"/>
      <c r="CJ27" s="38">
        <v>351157</v>
      </c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116"/>
    </row>
    <row r="28" spans="1:102" s="4" customFormat="1" ht="15" customHeight="1" x14ac:dyDescent="0.2">
      <c r="A28" s="33" t="s">
        <v>144</v>
      </c>
      <c r="B28" s="34"/>
      <c r="C28" s="34"/>
      <c r="D28" s="34"/>
      <c r="E28" s="34"/>
      <c r="F28" s="34"/>
      <c r="G28" s="34"/>
      <c r="H28" s="34"/>
      <c r="I28" s="34"/>
      <c r="J28" s="35"/>
      <c r="K28" s="28"/>
      <c r="L28" s="36" t="s">
        <v>27</v>
      </c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7"/>
      <c r="AY28" s="33" t="s">
        <v>70</v>
      </c>
      <c r="AZ28" s="34"/>
      <c r="BA28" s="34"/>
      <c r="BB28" s="34"/>
      <c r="BC28" s="34"/>
      <c r="BD28" s="34"/>
      <c r="BE28" s="35"/>
      <c r="BF28" s="38" t="s">
        <v>136</v>
      </c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115" t="s">
        <v>136</v>
      </c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116"/>
      <c r="CJ28" s="38" t="s">
        <v>136</v>
      </c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116"/>
    </row>
    <row r="29" spans="1:102" s="4" customFormat="1" ht="15" customHeight="1" x14ac:dyDescent="0.2">
      <c r="A29" s="33" t="s">
        <v>145</v>
      </c>
      <c r="B29" s="34"/>
      <c r="C29" s="34"/>
      <c r="D29" s="34"/>
      <c r="E29" s="34"/>
      <c r="F29" s="34"/>
      <c r="G29" s="34"/>
      <c r="H29" s="34"/>
      <c r="I29" s="34"/>
      <c r="J29" s="35"/>
      <c r="K29" s="28"/>
      <c r="L29" s="36" t="s">
        <v>28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7"/>
      <c r="AY29" s="33" t="s">
        <v>101</v>
      </c>
      <c r="AZ29" s="34"/>
      <c r="BA29" s="34"/>
      <c r="BB29" s="34"/>
      <c r="BC29" s="34"/>
      <c r="BD29" s="34"/>
      <c r="BE29" s="35"/>
      <c r="BF29" s="38">
        <v>2688</v>
      </c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115">
        <v>2165</v>
      </c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116"/>
      <c r="CJ29" s="38">
        <v>2241</v>
      </c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116"/>
    </row>
    <row r="30" spans="1:102" s="14" customFormat="1" ht="15" customHeight="1" thickBot="1" x14ac:dyDescent="0.25">
      <c r="A30" s="61"/>
      <c r="B30" s="62"/>
      <c r="C30" s="62"/>
      <c r="D30" s="62"/>
      <c r="E30" s="62"/>
      <c r="F30" s="62"/>
      <c r="G30" s="62"/>
      <c r="H30" s="62"/>
      <c r="I30" s="62"/>
      <c r="J30" s="63"/>
      <c r="K30" s="30"/>
      <c r="L30" s="99" t="s">
        <v>29</v>
      </c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100"/>
      <c r="AY30" s="101" t="s">
        <v>102</v>
      </c>
      <c r="AZ30" s="102"/>
      <c r="BA30" s="102"/>
      <c r="BB30" s="102"/>
      <c r="BC30" s="102"/>
      <c r="BD30" s="102"/>
      <c r="BE30" s="103"/>
      <c r="BF30" s="104">
        <v>307.65100000000001</v>
      </c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17">
        <v>446.13200000000001</v>
      </c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18"/>
      <c r="CJ30" s="104">
        <v>275</v>
      </c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18"/>
    </row>
    <row r="31" spans="1:102" s="4" customFormat="1" ht="15" customHeight="1" thickBot="1" x14ac:dyDescent="0.25">
      <c r="A31" s="101"/>
      <c r="B31" s="102"/>
      <c r="C31" s="102"/>
      <c r="D31" s="102"/>
      <c r="E31" s="102"/>
      <c r="F31" s="102"/>
      <c r="G31" s="102"/>
      <c r="H31" s="102"/>
      <c r="I31" s="102"/>
      <c r="J31" s="103"/>
      <c r="K31" s="25"/>
      <c r="L31" s="52" t="s">
        <v>30</v>
      </c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3"/>
      <c r="AY31" s="54" t="s">
        <v>71</v>
      </c>
      <c r="AZ31" s="55"/>
      <c r="BA31" s="55"/>
      <c r="BB31" s="55"/>
      <c r="BC31" s="55"/>
      <c r="BD31" s="55"/>
      <c r="BE31" s="56"/>
      <c r="BF31" s="57">
        <v>438363</v>
      </c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130">
        <v>444860</v>
      </c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131"/>
      <c r="CJ31" s="57">
        <v>415267</v>
      </c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131"/>
    </row>
    <row r="32" spans="1:102" s="4" customFormat="1" ht="15" customHeight="1" x14ac:dyDescent="0.2">
      <c r="A32" s="39"/>
      <c r="B32" s="40"/>
      <c r="C32" s="40"/>
      <c r="D32" s="40"/>
      <c r="E32" s="40"/>
      <c r="F32" s="40"/>
      <c r="G32" s="40"/>
      <c r="H32" s="40"/>
      <c r="I32" s="40"/>
      <c r="J32" s="41"/>
      <c r="K32" s="58" t="s">
        <v>31</v>
      </c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60"/>
      <c r="AY32" s="39" t="s">
        <v>72</v>
      </c>
      <c r="AZ32" s="40"/>
      <c r="BA32" s="40"/>
      <c r="BB32" s="40"/>
      <c r="BC32" s="40"/>
      <c r="BD32" s="40"/>
      <c r="BE32" s="41"/>
      <c r="BF32" s="48">
        <v>3630</v>
      </c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105">
        <v>9466</v>
      </c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106"/>
      <c r="CJ32" s="48">
        <v>1568</v>
      </c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106"/>
    </row>
    <row r="33" spans="1:102" s="4" customFormat="1" ht="15" customHeight="1" x14ac:dyDescent="0.2">
      <c r="A33" s="42"/>
      <c r="B33" s="43"/>
      <c r="C33" s="43"/>
      <c r="D33" s="43"/>
      <c r="E33" s="43"/>
      <c r="F33" s="43"/>
      <c r="G33" s="43"/>
      <c r="H33" s="43"/>
      <c r="I33" s="43"/>
      <c r="J33" s="44"/>
      <c r="K33" s="27"/>
      <c r="L33" s="50" t="s">
        <v>32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1"/>
      <c r="AY33" s="42"/>
      <c r="AZ33" s="43"/>
      <c r="BA33" s="43"/>
      <c r="BB33" s="43"/>
      <c r="BC33" s="43"/>
      <c r="BD33" s="43"/>
      <c r="BE33" s="44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107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108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108"/>
    </row>
    <row r="34" spans="1:102" s="4" customFormat="1" ht="27.95" customHeight="1" x14ac:dyDescent="0.2">
      <c r="A34" s="33"/>
      <c r="B34" s="34"/>
      <c r="C34" s="34"/>
      <c r="D34" s="34"/>
      <c r="E34" s="34"/>
      <c r="F34" s="34"/>
      <c r="G34" s="34"/>
      <c r="H34" s="34"/>
      <c r="I34" s="34"/>
      <c r="J34" s="35"/>
      <c r="K34" s="28"/>
      <c r="L34" s="72" t="s">
        <v>33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3"/>
      <c r="AY34" s="66" t="s">
        <v>73</v>
      </c>
      <c r="AZ34" s="67"/>
      <c r="BA34" s="67"/>
      <c r="BB34" s="67"/>
      <c r="BC34" s="67"/>
      <c r="BD34" s="67"/>
      <c r="BE34" s="68"/>
      <c r="BF34" s="38">
        <v>996</v>
      </c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115">
        <v>630</v>
      </c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116"/>
      <c r="CJ34" s="38">
        <v>17522</v>
      </c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116"/>
    </row>
    <row r="35" spans="1:102" s="4" customFormat="1" ht="15" customHeight="1" x14ac:dyDescent="0.2">
      <c r="A35" s="33" t="s">
        <v>146</v>
      </c>
      <c r="B35" s="34"/>
      <c r="C35" s="34"/>
      <c r="D35" s="34"/>
      <c r="E35" s="34"/>
      <c r="F35" s="34"/>
      <c r="G35" s="34"/>
      <c r="H35" s="34"/>
      <c r="I35" s="34"/>
      <c r="J35" s="35"/>
      <c r="K35" s="28"/>
      <c r="L35" s="97" t="s">
        <v>34</v>
      </c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8"/>
      <c r="AY35" s="33" t="s">
        <v>74</v>
      </c>
      <c r="AZ35" s="34"/>
      <c r="BA35" s="34"/>
      <c r="BB35" s="34"/>
      <c r="BC35" s="34"/>
      <c r="BD35" s="34"/>
      <c r="BE35" s="35"/>
      <c r="BF35" s="38">
        <f>BF37</f>
        <v>972844</v>
      </c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115">
        <f>BU36+BU37</f>
        <v>1074097</v>
      </c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116"/>
      <c r="CJ35" s="38">
        <f>CJ36+CJ37</f>
        <v>807270</v>
      </c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116"/>
    </row>
    <row r="36" spans="1:102" s="4" customFormat="1" ht="15" customHeight="1" x14ac:dyDescent="0.2">
      <c r="A36" s="33"/>
      <c r="B36" s="34"/>
      <c r="C36" s="34"/>
      <c r="D36" s="34"/>
      <c r="E36" s="34"/>
      <c r="F36" s="34"/>
      <c r="G36" s="34"/>
      <c r="H36" s="34"/>
      <c r="I36" s="34"/>
      <c r="J36" s="35"/>
      <c r="K36" s="28"/>
      <c r="L36" s="97" t="s">
        <v>112</v>
      </c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8"/>
      <c r="AY36" s="33" t="s">
        <v>114</v>
      </c>
      <c r="AZ36" s="34"/>
      <c r="BA36" s="34"/>
      <c r="BB36" s="34"/>
      <c r="BC36" s="34"/>
      <c r="BD36" s="34"/>
      <c r="BE36" s="35"/>
      <c r="BF36" s="38" t="s">
        <v>136</v>
      </c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115">
        <v>34765</v>
      </c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116"/>
      <c r="CJ36" s="38">
        <v>7810</v>
      </c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116"/>
    </row>
    <row r="37" spans="1:102" s="4" customFormat="1" ht="15" customHeight="1" x14ac:dyDescent="0.2">
      <c r="A37" s="33"/>
      <c r="B37" s="34"/>
      <c r="C37" s="34"/>
      <c r="D37" s="34"/>
      <c r="E37" s="34"/>
      <c r="F37" s="34"/>
      <c r="G37" s="34"/>
      <c r="H37" s="34"/>
      <c r="I37" s="34"/>
      <c r="J37" s="35"/>
      <c r="K37" s="28"/>
      <c r="L37" s="97" t="s">
        <v>113</v>
      </c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8"/>
      <c r="AY37" s="33" t="s">
        <v>115</v>
      </c>
      <c r="AZ37" s="34"/>
      <c r="BA37" s="34"/>
      <c r="BB37" s="34"/>
      <c r="BC37" s="34"/>
      <c r="BD37" s="34"/>
      <c r="BE37" s="35"/>
      <c r="BF37" s="38">
        <v>972844</v>
      </c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115">
        <v>1039332</v>
      </c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116"/>
      <c r="CJ37" s="38">
        <v>799460</v>
      </c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116"/>
    </row>
    <row r="38" spans="1:102" s="4" customFormat="1" ht="27.95" customHeight="1" x14ac:dyDescent="0.2">
      <c r="A38" s="33" t="s">
        <v>144</v>
      </c>
      <c r="B38" s="34"/>
      <c r="C38" s="34"/>
      <c r="D38" s="34"/>
      <c r="E38" s="34"/>
      <c r="F38" s="34"/>
      <c r="G38" s="34"/>
      <c r="H38" s="34"/>
      <c r="I38" s="34"/>
      <c r="J38" s="35"/>
      <c r="K38" s="28"/>
      <c r="L38" s="79" t="s">
        <v>103</v>
      </c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80"/>
      <c r="AY38" s="33" t="s">
        <v>75</v>
      </c>
      <c r="AZ38" s="34"/>
      <c r="BA38" s="34"/>
      <c r="BB38" s="34"/>
      <c r="BC38" s="34"/>
      <c r="BD38" s="34"/>
      <c r="BE38" s="35"/>
      <c r="BF38" s="38" t="s">
        <v>136</v>
      </c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115">
        <v>50021</v>
      </c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116"/>
      <c r="CJ38" s="38">
        <v>90</v>
      </c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116"/>
    </row>
    <row r="39" spans="1:102" s="4" customFormat="1" ht="27.95" customHeight="1" x14ac:dyDescent="0.2">
      <c r="A39" s="33" t="s">
        <v>147</v>
      </c>
      <c r="B39" s="34"/>
      <c r="C39" s="34"/>
      <c r="D39" s="34"/>
      <c r="E39" s="34"/>
      <c r="F39" s="34"/>
      <c r="G39" s="34"/>
      <c r="H39" s="34"/>
      <c r="I39" s="34"/>
      <c r="J39" s="35"/>
      <c r="K39" s="28"/>
      <c r="L39" s="79" t="s">
        <v>104</v>
      </c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80"/>
      <c r="AY39" s="33" t="s">
        <v>76</v>
      </c>
      <c r="AZ39" s="34"/>
      <c r="BA39" s="34"/>
      <c r="BB39" s="34"/>
      <c r="BC39" s="34"/>
      <c r="BD39" s="34"/>
      <c r="BE39" s="35"/>
      <c r="BF39" s="38">
        <f>149.658+32789.475+478</f>
        <v>33417.133000000002</v>
      </c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115">
        <v>52558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116"/>
      <c r="CJ39" s="38">
        <v>78523</v>
      </c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116"/>
    </row>
    <row r="40" spans="1:102" s="14" customFormat="1" ht="15" customHeight="1" thickBot="1" x14ac:dyDescent="0.25">
      <c r="A40" s="61"/>
      <c r="B40" s="62"/>
      <c r="C40" s="62"/>
      <c r="D40" s="62"/>
      <c r="E40" s="62"/>
      <c r="F40" s="62"/>
      <c r="G40" s="62"/>
      <c r="H40" s="62"/>
      <c r="I40" s="62"/>
      <c r="J40" s="63"/>
      <c r="K40" s="30"/>
      <c r="L40" s="99" t="s">
        <v>35</v>
      </c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100"/>
      <c r="AY40" s="101" t="s">
        <v>77</v>
      </c>
      <c r="AZ40" s="102"/>
      <c r="BA40" s="102"/>
      <c r="BB40" s="102"/>
      <c r="BC40" s="102"/>
      <c r="BD40" s="102"/>
      <c r="BE40" s="103"/>
      <c r="BF40" s="104" t="s">
        <v>136</v>
      </c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17" t="s">
        <v>136</v>
      </c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18"/>
      <c r="CJ40" s="104" t="s">
        <v>136</v>
      </c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18"/>
    </row>
    <row r="41" spans="1:102" s="14" customFormat="1" ht="15" customHeight="1" thickBot="1" x14ac:dyDescent="0.25">
      <c r="A41" s="61"/>
      <c r="B41" s="62"/>
      <c r="C41" s="62"/>
      <c r="D41" s="62"/>
      <c r="E41" s="62"/>
      <c r="F41" s="62"/>
      <c r="G41" s="62"/>
      <c r="H41" s="62"/>
      <c r="I41" s="62"/>
      <c r="J41" s="63"/>
      <c r="K41" s="26"/>
      <c r="L41" s="76" t="s">
        <v>36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7"/>
      <c r="AY41" s="54" t="s">
        <v>78</v>
      </c>
      <c r="AZ41" s="55"/>
      <c r="BA41" s="55"/>
      <c r="BB41" s="55"/>
      <c r="BC41" s="55"/>
      <c r="BD41" s="55"/>
      <c r="BE41" s="56"/>
      <c r="BF41" s="78">
        <v>1010887</v>
      </c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201">
        <v>1186772</v>
      </c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148"/>
      <c r="CJ41" s="78">
        <f>CJ32+CJ34+CJ35+CJ38+CJ39</f>
        <v>904973</v>
      </c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148"/>
    </row>
    <row r="42" spans="1:102" s="4" customFormat="1" ht="15" customHeight="1" thickBot="1" x14ac:dyDescent="0.25">
      <c r="A42" s="138"/>
      <c r="B42" s="139"/>
      <c r="C42" s="139"/>
      <c r="D42" s="139"/>
      <c r="E42" s="139"/>
      <c r="F42" s="139"/>
      <c r="G42" s="139"/>
      <c r="H42" s="139"/>
      <c r="I42" s="139"/>
      <c r="J42" s="140"/>
      <c r="K42" s="25"/>
      <c r="L42" s="128" t="s">
        <v>37</v>
      </c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9"/>
      <c r="AY42" s="208" t="s">
        <v>79</v>
      </c>
      <c r="AZ42" s="209"/>
      <c r="BA42" s="209"/>
      <c r="BB42" s="209"/>
      <c r="BC42" s="209"/>
      <c r="BD42" s="209"/>
      <c r="BE42" s="210"/>
      <c r="BF42" s="150">
        <f>BF31+BF41</f>
        <v>1449250</v>
      </c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49">
        <f>BU31+BU41</f>
        <v>1631632</v>
      </c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1"/>
      <c r="CJ42" s="150">
        <f>CJ31+CJ41</f>
        <v>1320240</v>
      </c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1"/>
    </row>
    <row r="43" spans="1:102" s="4" customFormat="1" ht="12" x14ac:dyDescent="0.2">
      <c r="A43" s="11"/>
      <c r="B43" s="11"/>
      <c r="C43" s="11"/>
      <c r="D43" s="11"/>
      <c r="E43" s="11"/>
      <c r="F43" s="11"/>
      <c r="G43" s="11"/>
      <c r="H43" s="11"/>
      <c r="I43" s="11"/>
      <c r="J43" s="20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32" t="s">
        <v>38</v>
      </c>
    </row>
    <row r="44" spans="1:102" s="4" customFormat="1" ht="6" customHeight="1" thickBo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20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32"/>
    </row>
    <row r="45" spans="1:102" s="4" customFormat="1" ht="20.100000000000001" customHeight="1" x14ac:dyDescent="0.2">
      <c r="A45" s="168" t="s">
        <v>137</v>
      </c>
      <c r="B45" s="169"/>
      <c r="C45" s="169"/>
      <c r="D45" s="169"/>
      <c r="E45" s="169"/>
      <c r="F45" s="169"/>
      <c r="G45" s="169"/>
      <c r="H45" s="169"/>
      <c r="I45" s="169"/>
      <c r="J45" s="170"/>
      <c r="K45" s="81" t="s">
        <v>135</v>
      </c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3"/>
      <c r="AY45" s="81" t="s">
        <v>62</v>
      </c>
      <c r="AZ45" s="82"/>
      <c r="BA45" s="82"/>
      <c r="BB45" s="82"/>
      <c r="BC45" s="82"/>
      <c r="BD45" s="82"/>
      <c r="BE45" s="83"/>
      <c r="BF45" s="22"/>
      <c r="BG45" s="17"/>
      <c r="BH45" s="17"/>
      <c r="BI45" s="17"/>
      <c r="BJ45" s="18" t="s">
        <v>20</v>
      </c>
      <c r="BK45" s="90" t="s">
        <v>126</v>
      </c>
      <c r="BL45" s="90"/>
      <c r="BM45" s="90"/>
      <c r="BN45" s="90"/>
      <c r="BO45" s="90"/>
      <c r="BP45" s="90"/>
      <c r="BQ45" s="90"/>
      <c r="BR45" s="90"/>
      <c r="BS45" s="90"/>
      <c r="BT45" s="23"/>
      <c r="BU45" s="157" t="s">
        <v>21</v>
      </c>
      <c r="BV45" s="157"/>
      <c r="BW45" s="157"/>
      <c r="BX45" s="157"/>
      <c r="BY45" s="157"/>
      <c r="BZ45" s="157"/>
      <c r="CA45" s="157"/>
      <c r="CB45" s="157"/>
      <c r="CC45" s="157"/>
      <c r="CD45" s="157"/>
      <c r="CE45" s="157"/>
      <c r="CF45" s="157"/>
      <c r="CG45" s="157"/>
      <c r="CH45" s="157"/>
      <c r="CI45" s="157"/>
      <c r="CJ45" s="202" t="s">
        <v>21</v>
      </c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7"/>
      <c r="CW45" s="157"/>
      <c r="CX45" s="177"/>
    </row>
    <row r="46" spans="1:102" s="4" customFormat="1" ht="12" x14ac:dyDescent="0.2">
      <c r="A46" s="171"/>
      <c r="B46" s="172"/>
      <c r="C46" s="172"/>
      <c r="D46" s="172"/>
      <c r="E46" s="172"/>
      <c r="F46" s="172"/>
      <c r="G46" s="172"/>
      <c r="H46" s="172"/>
      <c r="I46" s="172"/>
      <c r="J46" s="173"/>
      <c r="K46" s="84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6"/>
      <c r="AY46" s="84"/>
      <c r="AZ46" s="85"/>
      <c r="BA46" s="85"/>
      <c r="BB46" s="85"/>
      <c r="BC46" s="85"/>
      <c r="BD46" s="85"/>
      <c r="BE46" s="86"/>
      <c r="BF46" s="91">
        <v>20</v>
      </c>
      <c r="BG46" s="92"/>
      <c r="BH46" s="92"/>
      <c r="BI46" s="92"/>
      <c r="BJ46" s="92"/>
      <c r="BK46" s="92"/>
      <c r="BL46" s="93" t="s">
        <v>125</v>
      </c>
      <c r="BM46" s="93"/>
      <c r="BN46" s="93"/>
      <c r="BO46" s="93"/>
      <c r="BP46" s="11" t="s">
        <v>19</v>
      </c>
      <c r="BQ46" s="11"/>
      <c r="BR46" s="11"/>
      <c r="BS46" s="11"/>
      <c r="BT46" s="20"/>
      <c r="BU46" s="11"/>
      <c r="BV46" s="11"/>
      <c r="BW46" s="92">
        <v>20</v>
      </c>
      <c r="BX46" s="92"/>
      <c r="BY46" s="92"/>
      <c r="BZ46" s="92"/>
      <c r="CA46" s="133" t="s">
        <v>111</v>
      </c>
      <c r="CB46" s="133"/>
      <c r="CC46" s="133"/>
      <c r="CD46" s="133"/>
      <c r="CE46" s="11" t="s">
        <v>19</v>
      </c>
      <c r="CF46" s="11"/>
      <c r="CG46" s="11"/>
      <c r="CH46" s="11"/>
      <c r="CI46" s="11"/>
      <c r="CJ46" s="21"/>
      <c r="CK46" s="11"/>
      <c r="CL46" s="92">
        <v>20</v>
      </c>
      <c r="CM46" s="92"/>
      <c r="CN46" s="92"/>
      <c r="CO46" s="92"/>
      <c r="CP46" s="133" t="s">
        <v>119</v>
      </c>
      <c r="CQ46" s="133"/>
      <c r="CR46" s="133"/>
      <c r="CS46" s="133"/>
      <c r="CT46" s="11" t="s">
        <v>19</v>
      </c>
      <c r="CU46" s="11"/>
      <c r="CV46" s="11"/>
      <c r="CW46" s="11"/>
      <c r="CX46" s="20"/>
    </row>
    <row r="47" spans="1:102" s="4" customFormat="1" ht="7.5" customHeight="1" thickBot="1" x14ac:dyDescent="0.25">
      <c r="A47" s="174"/>
      <c r="B47" s="175"/>
      <c r="C47" s="175"/>
      <c r="D47" s="175"/>
      <c r="E47" s="175"/>
      <c r="F47" s="175"/>
      <c r="G47" s="175"/>
      <c r="H47" s="175"/>
      <c r="I47" s="175"/>
      <c r="J47" s="176"/>
      <c r="K47" s="87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9"/>
      <c r="AY47" s="87"/>
      <c r="AZ47" s="88"/>
      <c r="BA47" s="88"/>
      <c r="BB47" s="88"/>
      <c r="BC47" s="88"/>
      <c r="BD47" s="88"/>
      <c r="BE47" s="89"/>
      <c r="BF47" s="94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6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4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6"/>
    </row>
    <row r="48" spans="1:102" s="4" customFormat="1" ht="12" x14ac:dyDescent="0.2">
      <c r="A48" s="39" t="s">
        <v>148</v>
      </c>
      <c r="B48" s="40"/>
      <c r="C48" s="40"/>
      <c r="D48" s="40"/>
      <c r="E48" s="40"/>
      <c r="F48" s="40"/>
      <c r="G48" s="40"/>
      <c r="H48" s="40"/>
      <c r="I48" s="40"/>
      <c r="J48" s="41"/>
      <c r="K48" s="58" t="s">
        <v>39</v>
      </c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60"/>
      <c r="AY48" s="39" t="s">
        <v>80</v>
      </c>
      <c r="AZ48" s="40"/>
      <c r="BA48" s="40"/>
      <c r="BB48" s="40"/>
      <c r="BC48" s="40"/>
      <c r="BD48" s="40"/>
      <c r="BE48" s="41"/>
      <c r="BF48" s="48">
        <v>6436</v>
      </c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141">
        <v>6436</v>
      </c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143"/>
      <c r="CJ48" s="141">
        <v>6436</v>
      </c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3"/>
    </row>
    <row r="49" spans="1:102" s="4" customFormat="1" ht="18" customHeight="1" x14ac:dyDescent="0.2">
      <c r="A49" s="39"/>
      <c r="B49" s="40"/>
      <c r="C49" s="40"/>
      <c r="D49" s="40"/>
      <c r="E49" s="40"/>
      <c r="F49" s="40"/>
      <c r="G49" s="40"/>
      <c r="H49" s="40"/>
      <c r="I49" s="40"/>
      <c r="J49" s="41"/>
      <c r="K49" s="45" t="s">
        <v>139</v>
      </c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7"/>
      <c r="AY49" s="39"/>
      <c r="AZ49" s="40"/>
      <c r="BA49" s="40"/>
      <c r="BB49" s="40"/>
      <c r="BC49" s="40"/>
      <c r="BD49" s="40"/>
      <c r="BE49" s="41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105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106"/>
      <c r="CJ49" s="105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106"/>
    </row>
    <row r="50" spans="1:102" s="4" customFormat="1" ht="35.1" customHeight="1" x14ac:dyDescent="0.2">
      <c r="A50" s="42"/>
      <c r="B50" s="43"/>
      <c r="C50" s="43"/>
      <c r="D50" s="43"/>
      <c r="E50" s="43"/>
      <c r="F50" s="43"/>
      <c r="G50" s="43"/>
      <c r="H50" s="43"/>
      <c r="I50" s="43"/>
      <c r="J50" s="44"/>
      <c r="K50" s="27"/>
      <c r="L50" s="70" t="s">
        <v>63</v>
      </c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1"/>
      <c r="AY50" s="42"/>
      <c r="AZ50" s="43"/>
      <c r="BA50" s="43"/>
      <c r="BB50" s="43"/>
      <c r="BC50" s="43"/>
      <c r="BD50" s="43"/>
      <c r="BE50" s="44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107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108"/>
      <c r="CJ50" s="107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108"/>
    </row>
    <row r="51" spans="1:102" s="4" customFormat="1" ht="27.95" customHeight="1" x14ac:dyDescent="0.2">
      <c r="A51" s="33"/>
      <c r="B51" s="34"/>
      <c r="C51" s="34"/>
      <c r="D51" s="34"/>
      <c r="E51" s="34"/>
      <c r="F51" s="34"/>
      <c r="G51" s="34"/>
      <c r="H51" s="34"/>
      <c r="I51" s="34"/>
      <c r="J51" s="35"/>
      <c r="K51" s="28"/>
      <c r="L51" s="72" t="s">
        <v>40</v>
      </c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3"/>
      <c r="AY51" s="66" t="s">
        <v>81</v>
      </c>
      <c r="AZ51" s="67"/>
      <c r="BA51" s="67"/>
      <c r="BB51" s="67"/>
      <c r="BC51" s="67"/>
      <c r="BD51" s="67"/>
      <c r="BE51" s="68"/>
      <c r="BF51" s="74" t="s">
        <v>41</v>
      </c>
      <c r="BG51" s="74"/>
      <c r="BH51" s="38" t="s">
        <v>136</v>
      </c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75" t="s">
        <v>138</v>
      </c>
      <c r="BT51" s="75"/>
      <c r="BU51" s="146" t="s">
        <v>41</v>
      </c>
      <c r="BV51" s="74"/>
      <c r="BW51" s="38" t="s">
        <v>136</v>
      </c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75" t="s">
        <v>138</v>
      </c>
      <c r="CI51" s="147"/>
      <c r="CJ51" s="146" t="s">
        <v>41</v>
      </c>
      <c r="CK51" s="74"/>
      <c r="CL51" s="38" t="s">
        <v>136</v>
      </c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75" t="s">
        <v>138</v>
      </c>
      <c r="CX51" s="147"/>
    </row>
    <row r="52" spans="1:102" s="4" customFormat="1" ht="15" customHeight="1" x14ac:dyDescent="0.2">
      <c r="A52" s="33"/>
      <c r="B52" s="34"/>
      <c r="C52" s="34"/>
      <c r="D52" s="34"/>
      <c r="E52" s="34"/>
      <c r="F52" s="34"/>
      <c r="G52" s="34"/>
      <c r="H52" s="34"/>
      <c r="I52" s="34"/>
      <c r="J52" s="35"/>
      <c r="K52" s="28"/>
      <c r="L52" s="36" t="s">
        <v>42</v>
      </c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7"/>
      <c r="AY52" s="33" t="s">
        <v>82</v>
      </c>
      <c r="AZ52" s="34"/>
      <c r="BA52" s="34"/>
      <c r="BB52" s="34"/>
      <c r="BC52" s="34"/>
      <c r="BD52" s="34"/>
      <c r="BE52" s="35"/>
      <c r="BF52" s="38">
        <v>38314</v>
      </c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115">
        <v>38314</v>
      </c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116"/>
      <c r="CJ52" s="115">
        <v>38314</v>
      </c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116"/>
    </row>
    <row r="53" spans="1:102" s="4" customFormat="1" ht="15" customHeight="1" x14ac:dyDescent="0.2">
      <c r="A53" s="33"/>
      <c r="B53" s="34"/>
      <c r="C53" s="34"/>
      <c r="D53" s="34"/>
      <c r="E53" s="34"/>
      <c r="F53" s="34"/>
      <c r="G53" s="34"/>
      <c r="H53" s="34"/>
      <c r="I53" s="34"/>
      <c r="J53" s="35"/>
      <c r="K53" s="28"/>
      <c r="L53" s="36" t="s">
        <v>43</v>
      </c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7"/>
      <c r="AY53" s="33" t="s">
        <v>83</v>
      </c>
      <c r="AZ53" s="34"/>
      <c r="BA53" s="34"/>
      <c r="BB53" s="34"/>
      <c r="BC53" s="34"/>
      <c r="BD53" s="34"/>
      <c r="BE53" s="35"/>
      <c r="BF53" s="38" t="s">
        <v>136</v>
      </c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115" t="s">
        <v>136</v>
      </c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116"/>
      <c r="CJ53" s="115" t="s">
        <v>136</v>
      </c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116"/>
    </row>
    <row r="54" spans="1:102" s="4" customFormat="1" ht="15" customHeight="1" x14ac:dyDescent="0.2">
      <c r="A54" s="33"/>
      <c r="B54" s="34"/>
      <c r="C54" s="34"/>
      <c r="D54" s="34"/>
      <c r="E54" s="34"/>
      <c r="F54" s="34"/>
      <c r="G54" s="34"/>
      <c r="H54" s="34"/>
      <c r="I54" s="34"/>
      <c r="J54" s="35"/>
      <c r="K54" s="28"/>
      <c r="L54" s="36" t="s">
        <v>44</v>
      </c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7"/>
      <c r="AY54" s="33" t="s">
        <v>84</v>
      </c>
      <c r="AZ54" s="34"/>
      <c r="BA54" s="34"/>
      <c r="BB54" s="34"/>
      <c r="BC54" s="34"/>
      <c r="BD54" s="34"/>
      <c r="BE54" s="35"/>
      <c r="BF54" s="38">
        <v>322</v>
      </c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115">
        <v>322</v>
      </c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116"/>
      <c r="CJ54" s="115">
        <v>322</v>
      </c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116"/>
    </row>
    <row r="55" spans="1:102" s="14" customFormat="1" ht="27.95" customHeight="1" x14ac:dyDescent="0.2">
      <c r="A55" s="61"/>
      <c r="B55" s="62"/>
      <c r="C55" s="62"/>
      <c r="D55" s="62"/>
      <c r="E55" s="62"/>
      <c r="F55" s="62"/>
      <c r="G55" s="62"/>
      <c r="H55" s="62"/>
      <c r="I55" s="62"/>
      <c r="J55" s="63"/>
      <c r="K55" s="29"/>
      <c r="L55" s="64" t="s">
        <v>45</v>
      </c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5"/>
      <c r="AY55" s="66" t="s">
        <v>85</v>
      </c>
      <c r="AZ55" s="67"/>
      <c r="BA55" s="67"/>
      <c r="BB55" s="67"/>
      <c r="BC55" s="67"/>
      <c r="BD55" s="67"/>
      <c r="BE55" s="68"/>
      <c r="BF55" s="69">
        <v>483748</v>
      </c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144">
        <v>426211</v>
      </c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145"/>
      <c r="CJ55" s="144">
        <v>317495</v>
      </c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145"/>
    </row>
    <row r="56" spans="1:102" s="14" customFormat="1" ht="29.25" customHeight="1" thickBot="1" x14ac:dyDescent="0.25">
      <c r="A56" s="61"/>
      <c r="B56" s="62"/>
      <c r="C56" s="62"/>
      <c r="D56" s="62"/>
      <c r="E56" s="62"/>
      <c r="F56" s="62"/>
      <c r="G56" s="62"/>
      <c r="H56" s="62"/>
      <c r="I56" s="62"/>
      <c r="J56" s="63"/>
      <c r="K56" s="30"/>
      <c r="L56" s="203" t="s">
        <v>117</v>
      </c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4"/>
      <c r="AY56" s="205" t="s">
        <v>116</v>
      </c>
      <c r="AZ56" s="206"/>
      <c r="BA56" s="206"/>
      <c r="BB56" s="206"/>
      <c r="BC56" s="206"/>
      <c r="BD56" s="206"/>
      <c r="BE56" s="207"/>
      <c r="BF56" s="200" t="s">
        <v>41</v>
      </c>
      <c r="BG56" s="200"/>
      <c r="BH56" s="49" t="s">
        <v>136</v>
      </c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197" t="s">
        <v>138</v>
      </c>
      <c r="BT56" s="197"/>
      <c r="BU56" s="199" t="s">
        <v>41</v>
      </c>
      <c r="BV56" s="200"/>
      <c r="BW56" s="49" t="s">
        <v>136</v>
      </c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197" t="s">
        <v>138</v>
      </c>
      <c r="CI56" s="198"/>
      <c r="CJ56" s="199" t="s">
        <v>41</v>
      </c>
      <c r="CK56" s="200"/>
      <c r="CL56" s="49" t="s">
        <v>136</v>
      </c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197" t="s">
        <v>138</v>
      </c>
      <c r="CX56" s="198"/>
    </row>
    <row r="57" spans="1:102" s="4" customFormat="1" ht="15" customHeight="1" thickBot="1" x14ac:dyDescent="0.25">
      <c r="A57" s="33"/>
      <c r="B57" s="34"/>
      <c r="C57" s="34"/>
      <c r="D57" s="34"/>
      <c r="E57" s="34"/>
      <c r="F57" s="34"/>
      <c r="G57" s="34"/>
      <c r="H57" s="34"/>
      <c r="I57" s="34"/>
      <c r="J57" s="35"/>
      <c r="K57" s="25"/>
      <c r="L57" s="52" t="s">
        <v>46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3"/>
      <c r="AY57" s="54" t="s">
        <v>86</v>
      </c>
      <c r="AZ57" s="55"/>
      <c r="BA57" s="55"/>
      <c r="BB57" s="55"/>
      <c r="BC57" s="55"/>
      <c r="BD57" s="55"/>
      <c r="BE57" s="56"/>
      <c r="BF57" s="57">
        <v>528820</v>
      </c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130">
        <v>471283</v>
      </c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131"/>
      <c r="CJ57" s="130">
        <v>362567</v>
      </c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131"/>
    </row>
    <row r="58" spans="1:102" s="4" customFormat="1" ht="15" customHeight="1" x14ac:dyDescent="0.2">
      <c r="A58" s="39"/>
      <c r="B58" s="40"/>
      <c r="C58" s="40"/>
      <c r="D58" s="40"/>
      <c r="E58" s="40"/>
      <c r="F58" s="40"/>
      <c r="G58" s="40"/>
      <c r="H58" s="40"/>
      <c r="I58" s="40"/>
      <c r="J58" s="41"/>
      <c r="K58" s="58" t="s">
        <v>47</v>
      </c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60"/>
      <c r="AY58" s="39" t="s">
        <v>87</v>
      </c>
      <c r="AZ58" s="40"/>
      <c r="BA58" s="40"/>
      <c r="BB58" s="40"/>
      <c r="BC58" s="40"/>
      <c r="BD58" s="40"/>
      <c r="BE58" s="41"/>
      <c r="BF58" s="48" t="s">
        <v>136</v>
      </c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105" t="s">
        <v>136</v>
      </c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106"/>
      <c r="CJ58" s="105" t="s">
        <v>136</v>
      </c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106"/>
    </row>
    <row r="59" spans="1:102" s="4" customFormat="1" ht="15" customHeight="1" x14ac:dyDescent="0.2">
      <c r="A59" s="42"/>
      <c r="B59" s="43"/>
      <c r="C59" s="43"/>
      <c r="D59" s="43"/>
      <c r="E59" s="43"/>
      <c r="F59" s="43"/>
      <c r="G59" s="43"/>
      <c r="H59" s="43"/>
      <c r="I59" s="43"/>
      <c r="J59" s="44"/>
      <c r="K59" s="27"/>
      <c r="L59" s="50" t="s">
        <v>48</v>
      </c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1"/>
      <c r="AY59" s="42"/>
      <c r="AZ59" s="43"/>
      <c r="BA59" s="43"/>
      <c r="BB59" s="43"/>
      <c r="BC59" s="43"/>
      <c r="BD59" s="43"/>
      <c r="BE59" s="44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107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108"/>
      <c r="CJ59" s="107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108"/>
    </row>
    <row r="60" spans="1:102" s="4" customFormat="1" ht="15" customHeight="1" x14ac:dyDescent="0.2">
      <c r="A60" s="33" t="s">
        <v>145</v>
      </c>
      <c r="B60" s="34"/>
      <c r="C60" s="34"/>
      <c r="D60" s="34"/>
      <c r="E60" s="34"/>
      <c r="F60" s="34"/>
      <c r="G60" s="34"/>
      <c r="H60" s="34"/>
      <c r="I60" s="34"/>
      <c r="J60" s="35"/>
      <c r="K60" s="28"/>
      <c r="L60" s="36" t="s">
        <v>49</v>
      </c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7"/>
      <c r="AY60" s="33" t="s">
        <v>88</v>
      </c>
      <c r="AZ60" s="34"/>
      <c r="BA60" s="34"/>
      <c r="BB60" s="34"/>
      <c r="BC60" s="34"/>
      <c r="BD60" s="34"/>
      <c r="BE60" s="35"/>
      <c r="BF60" s="38">
        <v>47321</v>
      </c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115">
        <v>53498</v>
      </c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116"/>
      <c r="CJ60" s="115">
        <v>14780</v>
      </c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116"/>
    </row>
    <row r="61" spans="1:102" s="4" customFormat="1" ht="15" customHeight="1" x14ac:dyDescent="0.2">
      <c r="A61" s="33"/>
      <c r="B61" s="34"/>
      <c r="C61" s="34"/>
      <c r="D61" s="34"/>
      <c r="E61" s="34"/>
      <c r="F61" s="34"/>
      <c r="G61" s="34"/>
      <c r="H61" s="34"/>
      <c r="I61" s="34"/>
      <c r="J61" s="35"/>
      <c r="K61" s="28"/>
      <c r="L61" s="36" t="s">
        <v>105</v>
      </c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7"/>
      <c r="AY61" s="33" t="s">
        <v>89</v>
      </c>
      <c r="AZ61" s="34"/>
      <c r="BA61" s="34"/>
      <c r="BB61" s="34"/>
      <c r="BC61" s="34"/>
      <c r="BD61" s="34"/>
      <c r="BE61" s="35"/>
      <c r="BF61" s="38" t="s">
        <v>136</v>
      </c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115" t="s">
        <v>136</v>
      </c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116"/>
      <c r="CJ61" s="115" t="s">
        <v>136</v>
      </c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116"/>
    </row>
    <row r="62" spans="1:102" s="14" customFormat="1" ht="15" customHeight="1" thickBot="1" x14ac:dyDescent="0.25">
      <c r="A62" s="61"/>
      <c r="B62" s="62"/>
      <c r="C62" s="62"/>
      <c r="D62" s="62"/>
      <c r="E62" s="62"/>
      <c r="F62" s="62"/>
      <c r="G62" s="62"/>
      <c r="H62" s="62"/>
      <c r="I62" s="62"/>
      <c r="J62" s="63"/>
      <c r="K62" s="30"/>
      <c r="L62" s="126" t="s">
        <v>50</v>
      </c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7"/>
      <c r="AY62" s="101" t="s">
        <v>90</v>
      </c>
      <c r="AZ62" s="102"/>
      <c r="BA62" s="102"/>
      <c r="BB62" s="102"/>
      <c r="BC62" s="102"/>
      <c r="BD62" s="102"/>
      <c r="BE62" s="103"/>
      <c r="BF62" s="104" t="s">
        <v>136</v>
      </c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17">
        <v>119298</v>
      </c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18"/>
      <c r="CJ62" s="117">
        <v>175623</v>
      </c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18"/>
    </row>
    <row r="63" spans="1:102" s="4" customFormat="1" ht="15" customHeight="1" thickBot="1" x14ac:dyDescent="0.25">
      <c r="A63" s="33"/>
      <c r="B63" s="34"/>
      <c r="C63" s="34"/>
      <c r="D63" s="34"/>
      <c r="E63" s="34"/>
      <c r="F63" s="34"/>
      <c r="G63" s="34"/>
      <c r="H63" s="34"/>
      <c r="I63" s="34"/>
      <c r="J63" s="35"/>
      <c r="K63" s="25"/>
      <c r="L63" s="52" t="s">
        <v>51</v>
      </c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3"/>
      <c r="AY63" s="54" t="s">
        <v>91</v>
      </c>
      <c r="AZ63" s="55"/>
      <c r="BA63" s="55"/>
      <c r="BB63" s="55"/>
      <c r="BC63" s="55"/>
      <c r="BD63" s="55"/>
      <c r="BE63" s="56"/>
      <c r="BF63" s="57">
        <v>47321</v>
      </c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130">
        <v>172796</v>
      </c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131"/>
      <c r="CJ63" s="130">
        <v>190403</v>
      </c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131"/>
    </row>
    <row r="64" spans="1:102" s="4" customFormat="1" ht="15" customHeight="1" x14ac:dyDescent="0.2">
      <c r="A64" s="39" t="s">
        <v>149</v>
      </c>
      <c r="B64" s="40"/>
      <c r="C64" s="40"/>
      <c r="D64" s="40"/>
      <c r="E64" s="40"/>
      <c r="F64" s="40"/>
      <c r="G64" s="40"/>
      <c r="H64" s="40"/>
      <c r="I64" s="40"/>
      <c r="J64" s="41"/>
      <c r="K64" s="45" t="s">
        <v>52</v>
      </c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7"/>
      <c r="AY64" s="39" t="s">
        <v>92</v>
      </c>
      <c r="AZ64" s="40"/>
      <c r="BA64" s="40"/>
      <c r="BB64" s="40"/>
      <c r="BC64" s="40"/>
      <c r="BD64" s="40"/>
      <c r="BE64" s="41"/>
      <c r="BF64" s="48">
        <v>241296.658</v>
      </c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105">
        <v>129575</v>
      </c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106"/>
      <c r="CJ64" s="105" t="s">
        <v>136</v>
      </c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106"/>
    </row>
    <row r="65" spans="1:102" s="4" customFormat="1" ht="15" customHeight="1" x14ac:dyDescent="0.2">
      <c r="A65" s="42"/>
      <c r="B65" s="43"/>
      <c r="C65" s="43"/>
      <c r="D65" s="43"/>
      <c r="E65" s="43"/>
      <c r="F65" s="43"/>
      <c r="G65" s="43"/>
      <c r="H65" s="43"/>
      <c r="I65" s="43"/>
      <c r="J65" s="44"/>
      <c r="K65" s="27"/>
      <c r="L65" s="50" t="s">
        <v>48</v>
      </c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1"/>
      <c r="AY65" s="42"/>
      <c r="AZ65" s="43"/>
      <c r="BA65" s="43"/>
      <c r="BB65" s="43"/>
      <c r="BC65" s="43"/>
      <c r="BD65" s="43"/>
      <c r="BE65" s="44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107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108"/>
      <c r="CJ65" s="107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108"/>
    </row>
    <row r="66" spans="1:102" s="4" customFormat="1" ht="15" customHeight="1" x14ac:dyDescent="0.2">
      <c r="A66" s="33" t="s">
        <v>150</v>
      </c>
      <c r="B66" s="34"/>
      <c r="C66" s="34"/>
      <c r="D66" s="34"/>
      <c r="E66" s="34"/>
      <c r="F66" s="34"/>
      <c r="G66" s="34"/>
      <c r="H66" s="34"/>
      <c r="I66" s="34"/>
      <c r="J66" s="35"/>
      <c r="K66" s="28"/>
      <c r="L66" s="36" t="s">
        <v>53</v>
      </c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7"/>
      <c r="AY66" s="33" t="s">
        <v>93</v>
      </c>
      <c r="AZ66" s="34"/>
      <c r="BA66" s="34"/>
      <c r="BB66" s="34"/>
      <c r="BC66" s="34"/>
      <c r="BD66" s="34"/>
      <c r="BE66" s="35"/>
      <c r="BF66" s="38">
        <v>619445</v>
      </c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115">
        <v>847976</v>
      </c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116"/>
      <c r="CJ66" s="115">
        <v>756940</v>
      </c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116"/>
    </row>
    <row r="67" spans="1:102" s="4" customFormat="1" ht="15" customHeight="1" x14ac:dyDescent="0.2">
      <c r="A67" s="33"/>
      <c r="B67" s="34"/>
      <c r="C67" s="34"/>
      <c r="D67" s="34"/>
      <c r="E67" s="34"/>
      <c r="F67" s="34"/>
      <c r="G67" s="34"/>
      <c r="H67" s="34"/>
      <c r="I67" s="34"/>
      <c r="J67" s="35"/>
      <c r="K67" s="28"/>
      <c r="L67" s="36" t="s">
        <v>54</v>
      </c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7"/>
      <c r="AY67" s="33" t="s">
        <v>94</v>
      </c>
      <c r="AZ67" s="34"/>
      <c r="BA67" s="34"/>
      <c r="BB67" s="34"/>
      <c r="BC67" s="34"/>
      <c r="BD67" s="34"/>
      <c r="BE67" s="35"/>
      <c r="BF67" s="38" t="s">
        <v>136</v>
      </c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115" t="s">
        <v>136</v>
      </c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116"/>
      <c r="CJ67" s="115" t="s">
        <v>136</v>
      </c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116"/>
    </row>
    <row r="68" spans="1:102" s="4" customFormat="1" ht="15" customHeight="1" x14ac:dyDescent="0.2">
      <c r="A68" s="33"/>
      <c r="B68" s="34"/>
      <c r="C68" s="34"/>
      <c r="D68" s="34"/>
      <c r="E68" s="34"/>
      <c r="F68" s="34"/>
      <c r="G68" s="34"/>
      <c r="H68" s="34"/>
      <c r="I68" s="34"/>
      <c r="J68" s="35"/>
      <c r="K68" s="28"/>
      <c r="L68" s="36" t="s">
        <v>105</v>
      </c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7"/>
      <c r="AY68" s="33" t="s">
        <v>95</v>
      </c>
      <c r="AZ68" s="34"/>
      <c r="BA68" s="34"/>
      <c r="BB68" s="34"/>
      <c r="BC68" s="34"/>
      <c r="BD68" s="34"/>
      <c r="BE68" s="35"/>
      <c r="BF68" s="38">
        <v>12367</v>
      </c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115">
        <v>10002</v>
      </c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116"/>
      <c r="CJ68" s="115">
        <v>10330</v>
      </c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116"/>
    </row>
    <row r="69" spans="1:102" s="14" customFormat="1" ht="15" customHeight="1" thickBot="1" x14ac:dyDescent="0.25">
      <c r="A69" s="61"/>
      <c r="B69" s="62"/>
      <c r="C69" s="62"/>
      <c r="D69" s="62"/>
      <c r="E69" s="62"/>
      <c r="F69" s="62"/>
      <c r="G69" s="62"/>
      <c r="H69" s="62"/>
      <c r="I69" s="62"/>
      <c r="J69" s="63"/>
      <c r="K69" s="30"/>
      <c r="L69" s="126" t="s">
        <v>50</v>
      </c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7"/>
      <c r="AY69" s="101" t="s">
        <v>96</v>
      </c>
      <c r="AZ69" s="102"/>
      <c r="BA69" s="102"/>
      <c r="BB69" s="102"/>
      <c r="BC69" s="102"/>
      <c r="BD69" s="102"/>
      <c r="BE69" s="103"/>
      <c r="BF69" s="104" t="s">
        <v>136</v>
      </c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17" t="s">
        <v>136</v>
      </c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18"/>
      <c r="CJ69" s="117" t="s">
        <v>136</v>
      </c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18"/>
    </row>
    <row r="70" spans="1:102" s="14" customFormat="1" ht="15" customHeight="1" thickBot="1" x14ac:dyDescent="0.25">
      <c r="A70" s="61"/>
      <c r="B70" s="62"/>
      <c r="C70" s="62"/>
      <c r="D70" s="62"/>
      <c r="E70" s="62"/>
      <c r="F70" s="62"/>
      <c r="G70" s="62"/>
      <c r="H70" s="62"/>
      <c r="I70" s="62"/>
      <c r="J70" s="63"/>
      <c r="K70" s="31"/>
      <c r="L70" s="109" t="s">
        <v>55</v>
      </c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10"/>
      <c r="AY70" s="111" t="s">
        <v>97</v>
      </c>
      <c r="AZ70" s="112"/>
      <c r="BA70" s="112"/>
      <c r="BB70" s="112"/>
      <c r="BC70" s="112"/>
      <c r="BD70" s="112"/>
      <c r="BE70" s="113"/>
      <c r="BF70" s="120">
        <f>BF64+BF66+BF68</f>
        <v>873108.65800000005</v>
      </c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19">
        <f>BU64+BU66+BU68</f>
        <v>987553</v>
      </c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1"/>
      <c r="CJ70" s="119">
        <v>767270</v>
      </c>
      <c r="CK70" s="120"/>
      <c r="CL70" s="120"/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1"/>
    </row>
    <row r="71" spans="1:102" s="4" customFormat="1" ht="15" customHeight="1" thickBot="1" x14ac:dyDescent="0.25">
      <c r="A71" s="138"/>
      <c r="B71" s="139"/>
      <c r="C71" s="139"/>
      <c r="D71" s="139"/>
      <c r="E71" s="139"/>
      <c r="F71" s="139"/>
      <c r="G71" s="139"/>
      <c r="H71" s="139"/>
      <c r="I71" s="139"/>
      <c r="J71" s="140"/>
      <c r="K71" s="25"/>
      <c r="L71" s="128" t="s">
        <v>37</v>
      </c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9"/>
      <c r="AY71" s="54" t="s">
        <v>98</v>
      </c>
      <c r="AZ71" s="55"/>
      <c r="BA71" s="55"/>
      <c r="BB71" s="55"/>
      <c r="BC71" s="55"/>
      <c r="BD71" s="55"/>
      <c r="BE71" s="56"/>
      <c r="BF71" s="124">
        <f>BF70+BF63+BF57</f>
        <v>1449249.6580000001</v>
      </c>
      <c r="BG71" s="124"/>
      <c r="BH71" s="124"/>
      <c r="BI71" s="124"/>
      <c r="BJ71" s="124"/>
      <c r="BK71" s="124"/>
      <c r="BL71" s="124"/>
      <c r="BM71" s="124"/>
      <c r="BN71" s="124"/>
      <c r="BO71" s="124"/>
      <c r="BP71" s="124"/>
      <c r="BQ71" s="124"/>
      <c r="BR71" s="124"/>
      <c r="BS71" s="124"/>
      <c r="BT71" s="124"/>
      <c r="BU71" s="123">
        <f>BU70+BU63+BU57</f>
        <v>1631632</v>
      </c>
      <c r="BV71" s="124"/>
      <c r="BW71" s="124"/>
      <c r="BX71" s="124"/>
      <c r="BY71" s="124"/>
      <c r="BZ71" s="124"/>
      <c r="CA71" s="124"/>
      <c r="CB71" s="124"/>
      <c r="CC71" s="124"/>
      <c r="CD71" s="124"/>
      <c r="CE71" s="124"/>
      <c r="CF71" s="124"/>
      <c r="CG71" s="124"/>
      <c r="CH71" s="124"/>
      <c r="CI71" s="125"/>
      <c r="CJ71" s="123">
        <f>CJ70+CJ63+CJ57</f>
        <v>1320240</v>
      </c>
      <c r="CK71" s="124"/>
      <c r="CL71" s="124"/>
      <c r="CM71" s="124"/>
      <c r="CN71" s="124"/>
      <c r="CO71" s="124"/>
      <c r="CP71" s="124"/>
      <c r="CQ71" s="124"/>
      <c r="CR71" s="124"/>
      <c r="CS71" s="124"/>
      <c r="CT71" s="124"/>
      <c r="CU71" s="124"/>
      <c r="CV71" s="124"/>
      <c r="CW71" s="124"/>
      <c r="CX71" s="125"/>
    </row>
    <row r="73" spans="1:102" s="4" customFormat="1" ht="12" x14ac:dyDescent="0.2">
      <c r="BC73" s="4" t="s">
        <v>57</v>
      </c>
    </row>
    <row r="74" spans="1:102" s="4" customFormat="1" ht="12" x14ac:dyDescent="0.2">
      <c r="A74" s="4" t="s">
        <v>56</v>
      </c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D74" s="122" t="s">
        <v>151</v>
      </c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C74" s="4" t="s">
        <v>58</v>
      </c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CB74" s="122" t="s">
        <v>118</v>
      </c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22"/>
      <c r="CP74" s="122"/>
      <c r="CQ74" s="122"/>
      <c r="CR74" s="122"/>
      <c r="CS74" s="122"/>
      <c r="CT74" s="122"/>
      <c r="CU74" s="122"/>
      <c r="CV74" s="122"/>
      <c r="CW74" s="122"/>
      <c r="CX74" s="122"/>
    </row>
    <row r="75" spans="1:102" s="15" customFormat="1" ht="9.75" x14ac:dyDescent="0.2">
      <c r="O75" s="134" t="s">
        <v>59</v>
      </c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D75" s="134" t="s">
        <v>60</v>
      </c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M75" s="134" t="s">
        <v>59</v>
      </c>
      <c r="BN75" s="134"/>
      <c r="BO75" s="134"/>
      <c r="BP75" s="134"/>
      <c r="BQ75" s="134"/>
      <c r="BR75" s="134"/>
      <c r="BS75" s="134"/>
      <c r="BT75" s="134"/>
      <c r="BU75" s="134"/>
      <c r="BV75" s="134"/>
      <c r="BW75" s="134"/>
      <c r="BX75" s="134"/>
      <c r="BY75" s="134"/>
      <c r="CB75" s="134" t="s">
        <v>60</v>
      </c>
      <c r="CC75" s="134"/>
      <c r="CD75" s="134"/>
      <c r="CE75" s="134"/>
      <c r="CF75" s="134"/>
      <c r="CG75" s="134"/>
      <c r="CH75" s="134"/>
      <c r="CI75" s="134"/>
      <c r="CJ75" s="134"/>
      <c r="CK75" s="134"/>
      <c r="CL75" s="134"/>
      <c r="CM75" s="134"/>
      <c r="CN75" s="134"/>
      <c r="CO75" s="134"/>
      <c r="CP75" s="134"/>
      <c r="CQ75" s="134"/>
      <c r="CR75" s="134"/>
      <c r="CS75" s="134"/>
      <c r="CT75" s="134"/>
      <c r="CU75" s="134"/>
      <c r="CV75" s="134"/>
      <c r="CW75" s="134"/>
      <c r="CX75" s="134"/>
    </row>
    <row r="76" spans="1:102" s="15" customFormat="1" ht="18" customHeight="1" x14ac:dyDescent="0.2">
      <c r="A76" s="136" t="s">
        <v>152</v>
      </c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</row>
    <row r="77" spans="1:102" s="4" customFormat="1" ht="12" x14ac:dyDescent="0.2">
      <c r="A77" s="132" t="s">
        <v>61</v>
      </c>
      <c r="B77" s="132"/>
      <c r="C77" s="43" t="s">
        <v>140</v>
      </c>
      <c r="D77" s="43"/>
      <c r="E77" s="43"/>
      <c r="F77" s="43"/>
      <c r="G77" s="135" t="s">
        <v>61</v>
      </c>
      <c r="H77" s="135"/>
      <c r="J77" s="122" t="s">
        <v>141</v>
      </c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32">
        <v>20</v>
      </c>
      <c r="AA77" s="132"/>
      <c r="AB77" s="132"/>
      <c r="AC77" s="132"/>
      <c r="AD77" s="133" t="s">
        <v>127</v>
      </c>
      <c r="AE77" s="133"/>
      <c r="AF77" s="133"/>
      <c r="AH77" s="4" t="s">
        <v>18</v>
      </c>
    </row>
  </sheetData>
  <mergeCells count="331">
    <mergeCell ref="A56:J56"/>
    <mergeCell ref="L56:AX56"/>
    <mergeCell ref="AY56:BE56"/>
    <mergeCell ref="BF56:BG56"/>
    <mergeCell ref="BH56:BR56"/>
    <mergeCell ref="A36:J36"/>
    <mergeCell ref="A37:J37"/>
    <mergeCell ref="L36:AX36"/>
    <mergeCell ref="AY36:BE36"/>
    <mergeCell ref="A54:J54"/>
    <mergeCell ref="A45:J47"/>
    <mergeCell ref="K45:AX47"/>
    <mergeCell ref="L40:AX40"/>
    <mergeCell ref="AY40:BE40"/>
    <mergeCell ref="BF40:BT40"/>
    <mergeCell ref="A39:J39"/>
    <mergeCell ref="L39:AX39"/>
    <mergeCell ref="AY39:BE39"/>
    <mergeCell ref="BF39:BT39"/>
    <mergeCell ref="A42:J42"/>
    <mergeCell ref="L42:AX42"/>
    <mergeCell ref="AY42:BE42"/>
    <mergeCell ref="BF42:BT42"/>
    <mergeCell ref="A41:J41"/>
    <mergeCell ref="CJ27:CX27"/>
    <mergeCell ref="CW56:CX56"/>
    <mergeCell ref="BS56:BT56"/>
    <mergeCell ref="BU56:BV56"/>
    <mergeCell ref="BW56:CG56"/>
    <mergeCell ref="CH56:CI56"/>
    <mergeCell ref="CJ56:CK56"/>
    <mergeCell ref="CL56:CV56"/>
    <mergeCell ref="CJ36:CX36"/>
    <mergeCell ref="CJ37:CX37"/>
    <mergeCell ref="CJ30:CX30"/>
    <mergeCell ref="BU31:CI31"/>
    <mergeCell ref="CJ31:CX31"/>
    <mergeCell ref="BU30:CI30"/>
    <mergeCell ref="CJ28:CX28"/>
    <mergeCell ref="CJ29:CX29"/>
    <mergeCell ref="CJ32:CX33"/>
    <mergeCell ref="BU41:CI41"/>
    <mergeCell ref="BU45:CI45"/>
    <mergeCell ref="CJ45:CX45"/>
    <mergeCell ref="BU55:CI55"/>
    <mergeCell ref="CL51:CV51"/>
    <mergeCell ref="CW51:CX51"/>
    <mergeCell ref="CP46:CS46"/>
    <mergeCell ref="L26:AX26"/>
    <mergeCell ref="AY26:BE26"/>
    <mergeCell ref="A29:J29"/>
    <mergeCell ref="A28:J28"/>
    <mergeCell ref="A27:J27"/>
    <mergeCell ref="L27:AX27"/>
    <mergeCell ref="AY27:BE27"/>
    <mergeCell ref="BF27:BT27"/>
    <mergeCell ref="BU27:CI27"/>
    <mergeCell ref="BU29:CI29"/>
    <mergeCell ref="BU28:CI28"/>
    <mergeCell ref="CJ16:CX16"/>
    <mergeCell ref="A2:CB2"/>
    <mergeCell ref="N6:BP6"/>
    <mergeCell ref="CC8:CX9"/>
    <mergeCell ref="U9:BS9"/>
    <mergeCell ref="CC7:CX7"/>
    <mergeCell ref="CC5:CI5"/>
    <mergeCell ref="CR5:CX5"/>
    <mergeCell ref="CJ5:CQ5"/>
    <mergeCell ref="CC6:CX6"/>
    <mergeCell ref="CC12:CX12"/>
    <mergeCell ref="BA10:BY10"/>
    <mergeCell ref="A11:BI11"/>
    <mergeCell ref="CC10:CM11"/>
    <mergeCell ref="CN10:CX11"/>
    <mergeCell ref="AY16:BE18"/>
    <mergeCell ref="BK16:BS16"/>
    <mergeCell ref="BF17:BK17"/>
    <mergeCell ref="BL17:BO17"/>
    <mergeCell ref="BF19:BT21"/>
    <mergeCell ref="BU19:CI21"/>
    <mergeCell ref="A14:BZ14"/>
    <mergeCell ref="CJ18:CX18"/>
    <mergeCell ref="CJ19:CX21"/>
    <mergeCell ref="BU18:CI18"/>
    <mergeCell ref="BU16:CI16"/>
    <mergeCell ref="CC4:CX4"/>
    <mergeCell ref="CC3:CX3"/>
    <mergeCell ref="AC3:AS3"/>
    <mergeCell ref="AT3:AW3"/>
    <mergeCell ref="AX3:BA3"/>
    <mergeCell ref="CP17:CS17"/>
    <mergeCell ref="BW17:BZ17"/>
    <mergeCell ref="CA17:CD17"/>
    <mergeCell ref="CL17:CO17"/>
    <mergeCell ref="Z13:BZ13"/>
    <mergeCell ref="A19:J21"/>
    <mergeCell ref="K19:AX19"/>
    <mergeCell ref="AY19:BE21"/>
    <mergeCell ref="K20:AX20"/>
    <mergeCell ref="L21:AX21"/>
    <mergeCell ref="A16:J18"/>
    <mergeCell ref="K16:AX18"/>
    <mergeCell ref="A22:J22"/>
    <mergeCell ref="BF26:BT26"/>
    <mergeCell ref="BU26:CI26"/>
    <mergeCell ref="CJ26:CX26"/>
    <mergeCell ref="CJ22:CX22"/>
    <mergeCell ref="BF25:BT25"/>
    <mergeCell ref="BU25:CI25"/>
    <mergeCell ref="CJ25:CX25"/>
    <mergeCell ref="CJ23:CX23"/>
    <mergeCell ref="BU24:CI24"/>
    <mergeCell ref="CJ24:CX24"/>
    <mergeCell ref="A23:J23"/>
    <mergeCell ref="L23:AX23"/>
    <mergeCell ref="AY23:BE23"/>
    <mergeCell ref="BF23:BT23"/>
    <mergeCell ref="BU23:CI23"/>
    <mergeCell ref="A25:J25"/>
    <mergeCell ref="L25:AX25"/>
    <mergeCell ref="AY25:BE25"/>
    <mergeCell ref="BF24:BT24"/>
    <mergeCell ref="A24:J24"/>
    <mergeCell ref="L24:AX24"/>
    <mergeCell ref="AY24:BE24"/>
    <mergeCell ref="A26:J26"/>
    <mergeCell ref="BU32:CI33"/>
    <mergeCell ref="BU34:CI34"/>
    <mergeCell ref="CJ34:CX34"/>
    <mergeCell ref="BU64:CI65"/>
    <mergeCell ref="CJ64:CX65"/>
    <mergeCell ref="BU66:CI66"/>
    <mergeCell ref="CJ66:CX66"/>
    <mergeCell ref="CJ39:CX39"/>
    <mergeCell ref="BU40:CI40"/>
    <mergeCell ref="CJ40:CX40"/>
    <mergeCell ref="BU39:CI39"/>
    <mergeCell ref="CJ35:CX35"/>
    <mergeCell ref="BU38:CI38"/>
    <mergeCell ref="CJ38:CX38"/>
    <mergeCell ref="BU35:CI35"/>
    <mergeCell ref="BU36:CI36"/>
    <mergeCell ref="BU37:CI37"/>
    <mergeCell ref="CA46:CD46"/>
    <mergeCell ref="CL46:CO46"/>
    <mergeCell ref="CJ41:CX41"/>
    <mergeCell ref="BU42:CI42"/>
    <mergeCell ref="CJ42:CX42"/>
    <mergeCell ref="BU47:CI47"/>
    <mergeCell ref="CJ47:CX47"/>
    <mergeCell ref="BU48:CI50"/>
    <mergeCell ref="CJ48:CX50"/>
    <mergeCell ref="BW46:BZ46"/>
    <mergeCell ref="BU54:CI54"/>
    <mergeCell ref="CJ54:CX54"/>
    <mergeCell ref="CJ55:CX55"/>
    <mergeCell ref="CJ53:CX53"/>
    <mergeCell ref="BU51:BV51"/>
    <mergeCell ref="CH51:CI51"/>
    <mergeCell ref="BW51:CG51"/>
    <mergeCell ref="CJ51:CK51"/>
    <mergeCell ref="BU53:CI53"/>
    <mergeCell ref="BU52:CI52"/>
    <mergeCell ref="CJ52:CX52"/>
    <mergeCell ref="Z77:AC77"/>
    <mergeCell ref="AD77:AF77"/>
    <mergeCell ref="A57:J57"/>
    <mergeCell ref="CJ57:CX57"/>
    <mergeCell ref="BU61:CI61"/>
    <mergeCell ref="CJ61:CX61"/>
    <mergeCell ref="CJ60:CX60"/>
    <mergeCell ref="BU60:CI60"/>
    <mergeCell ref="L57:AX57"/>
    <mergeCell ref="AY57:BE57"/>
    <mergeCell ref="BF57:BT57"/>
    <mergeCell ref="BU57:CI57"/>
    <mergeCell ref="O75:AA75"/>
    <mergeCell ref="AD75:AZ75"/>
    <mergeCell ref="BM75:BY75"/>
    <mergeCell ref="CB75:CX75"/>
    <mergeCell ref="A77:B77"/>
    <mergeCell ref="C77:F77"/>
    <mergeCell ref="G77:H77"/>
    <mergeCell ref="J77:Y77"/>
    <mergeCell ref="BU67:CI67"/>
    <mergeCell ref="CJ67:CX67"/>
    <mergeCell ref="A76:AZ76"/>
    <mergeCell ref="A71:J71"/>
    <mergeCell ref="L71:AX71"/>
    <mergeCell ref="AY71:BE71"/>
    <mergeCell ref="CJ62:CX62"/>
    <mergeCell ref="BU63:CI63"/>
    <mergeCell ref="CJ63:CX63"/>
    <mergeCell ref="BU62:CI62"/>
    <mergeCell ref="BU69:CI69"/>
    <mergeCell ref="BF70:BT70"/>
    <mergeCell ref="BU70:CI70"/>
    <mergeCell ref="BF71:BT71"/>
    <mergeCell ref="BU71:CI71"/>
    <mergeCell ref="BF68:BT68"/>
    <mergeCell ref="O74:AA74"/>
    <mergeCell ref="AD74:AZ74"/>
    <mergeCell ref="CJ71:CX71"/>
    <mergeCell ref="BM74:BY74"/>
    <mergeCell ref="CB74:CX74"/>
    <mergeCell ref="A62:J62"/>
    <mergeCell ref="L62:AX62"/>
    <mergeCell ref="AY62:BE62"/>
    <mergeCell ref="BF62:BT62"/>
    <mergeCell ref="A67:J67"/>
    <mergeCell ref="L67:AX67"/>
    <mergeCell ref="AY67:BE67"/>
    <mergeCell ref="BF67:BT67"/>
    <mergeCell ref="A66:J66"/>
    <mergeCell ref="L66:AX66"/>
    <mergeCell ref="AY66:BE66"/>
    <mergeCell ref="BF66:BT66"/>
    <mergeCell ref="A69:J69"/>
    <mergeCell ref="L69:AX69"/>
    <mergeCell ref="AY69:BE69"/>
    <mergeCell ref="BF69:BT69"/>
    <mergeCell ref="A68:J68"/>
    <mergeCell ref="L68:AX68"/>
    <mergeCell ref="AY68:BE68"/>
    <mergeCell ref="CJ58:CX59"/>
    <mergeCell ref="BU58:CI59"/>
    <mergeCell ref="BF54:BT54"/>
    <mergeCell ref="A70:J70"/>
    <mergeCell ref="L70:AX70"/>
    <mergeCell ref="AY70:BE70"/>
    <mergeCell ref="BF18:BT18"/>
    <mergeCell ref="BU68:CI68"/>
    <mergeCell ref="CJ68:CX68"/>
    <mergeCell ref="L22:AX22"/>
    <mergeCell ref="AY22:BE22"/>
    <mergeCell ref="BF22:BT22"/>
    <mergeCell ref="BU22:CI22"/>
    <mergeCell ref="CJ69:CX69"/>
    <mergeCell ref="CJ70:CX70"/>
    <mergeCell ref="L29:AX29"/>
    <mergeCell ref="AY29:BE29"/>
    <mergeCell ref="BF29:BT29"/>
    <mergeCell ref="L28:AX28"/>
    <mergeCell ref="AY28:BE28"/>
    <mergeCell ref="BF28:BT28"/>
    <mergeCell ref="A31:J31"/>
    <mergeCell ref="L31:AX31"/>
    <mergeCell ref="AY31:BE31"/>
    <mergeCell ref="A35:J35"/>
    <mergeCell ref="L35:AX35"/>
    <mergeCell ref="AY35:BE35"/>
    <mergeCell ref="BF35:BT35"/>
    <mergeCell ref="BF36:BT36"/>
    <mergeCell ref="BF37:BT37"/>
    <mergeCell ref="BF31:BT31"/>
    <mergeCell ref="A30:J30"/>
    <mergeCell ref="L30:AX30"/>
    <mergeCell ref="AY30:BE30"/>
    <mergeCell ref="BF30:BT30"/>
    <mergeCell ref="A34:J34"/>
    <mergeCell ref="L34:AX34"/>
    <mergeCell ref="AY34:BE34"/>
    <mergeCell ref="BF34:BT34"/>
    <mergeCell ref="A32:J33"/>
    <mergeCell ref="K32:AX32"/>
    <mergeCell ref="AY32:BE33"/>
    <mergeCell ref="BF32:BT33"/>
    <mergeCell ref="L33:AX33"/>
    <mergeCell ref="AY37:BE37"/>
    <mergeCell ref="L37:AX37"/>
    <mergeCell ref="L41:AX41"/>
    <mergeCell ref="AY41:BE41"/>
    <mergeCell ref="BF41:BT41"/>
    <mergeCell ref="A40:J40"/>
    <mergeCell ref="A38:J38"/>
    <mergeCell ref="L38:AX38"/>
    <mergeCell ref="AY38:BE38"/>
    <mergeCell ref="BF38:BT38"/>
    <mergeCell ref="AY45:BE47"/>
    <mergeCell ref="BK45:BS45"/>
    <mergeCell ref="BF46:BK46"/>
    <mergeCell ref="BL46:BO46"/>
    <mergeCell ref="BF47:BT47"/>
    <mergeCell ref="A48:J50"/>
    <mergeCell ref="K48:AX48"/>
    <mergeCell ref="AY48:BE50"/>
    <mergeCell ref="BF48:BT50"/>
    <mergeCell ref="K49:AX49"/>
    <mergeCell ref="L50:AX50"/>
    <mergeCell ref="A52:J52"/>
    <mergeCell ref="L52:AX52"/>
    <mergeCell ref="AY52:BE52"/>
    <mergeCell ref="BF52:BT52"/>
    <mergeCell ref="A51:J51"/>
    <mergeCell ref="L51:AX51"/>
    <mergeCell ref="AY51:BE51"/>
    <mergeCell ref="BF51:BG51"/>
    <mergeCell ref="BS51:BT51"/>
    <mergeCell ref="BH51:BR51"/>
    <mergeCell ref="A55:J55"/>
    <mergeCell ref="L55:AX55"/>
    <mergeCell ref="AY55:BE55"/>
    <mergeCell ref="BF55:BT55"/>
    <mergeCell ref="A53:J53"/>
    <mergeCell ref="L53:AX53"/>
    <mergeCell ref="AY53:BE53"/>
    <mergeCell ref="BF53:BT53"/>
    <mergeCell ref="L54:AX54"/>
    <mergeCell ref="AY54:BE54"/>
    <mergeCell ref="A60:J60"/>
    <mergeCell ref="L60:AX60"/>
    <mergeCell ref="AY60:BE60"/>
    <mergeCell ref="BF60:BT60"/>
    <mergeCell ref="A58:J59"/>
    <mergeCell ref="K58:AX58"/>
    <mergeCell ref="AY58:BE59"/>
    <mergeCell ref="BF58:BT59"/>
    <mergeCell ref="L59:AX59"/>
    <mergeCell ref="A61:J61"/>
    <mergeCell ref="L61:AX61"/>
    <mergeCell ref="AY61:BE61"/>
    <mergeCell ref="BF61:BT61"/>
    <mergeCell ref="A64:J65"/>
    <mergeCell ref="K64:AX64"/>
    <mergeCell ref="AY64:BE65"/>
    <mergeCell ref="BF64:BT65"/>
    <mergeCell ref="L65:AX65"/>
    <mergeCell ref="A63:J63"/>
    <mergeCell ref="L63:AX63"/>
    <mergeCell ref="AY63:BE63"/>
    <mergeCell ref="BF63:BT63"/>
  </mergeCells>
  <pageMargins left="0.78740157480314965" right="0.70866141732283472" top="0.59055118110236227" bottom="0.39370078740157483" header="0.19685039370078741" footer="0.19685039370078741"/>
  <pageSetup paperSize="9" scale="97" orientation="portrait" horizontalDpi="4294967295" verticalDpi="4294967295" r:id="rId1"/>
  <headerFooter alignWithMargins="0"/>
  <rowBreaks count="1" manualBreakCount="1">
    <brk id="42" max="10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стр.1_2</vt:lpstr>
      <vt:lpstr>стр.1_2!Область_печати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Савицкий Игорь Юрьевич</cp:lastModifiedBy>
  <cp:lastPrinted>2018-03-28T05:52:07Z</cp:lastPrinted>
  <dcterms:created xsi:type="dcterms:W3CDTF">2010-08-04T13:35:22Z</dcterms:created>
  <dcterms:modified xsi:type="dcterms:W3CDTF">2018-03-28T05:53:33Z</dcterms:modified>
</cp:coreProperties>
</file>