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85" yWindow="585" windowWidth="28860" windowHeight="5820" firstSheet="1" activeTab="1"/>
  </bookViews>
  <sheets>
    <sheet name=" ГКПЗ 2015" sheetId="2" state="hidden" r:id="rId1"/>
    <sheet name="ГКПЗ 2016 " sheetId="1" r:id="rId2"/>
    <sheet name="Прием платежей" sheetId="3" state="hidden" r:id="rId3"/>
    <sheet name="Доставка квитанций " sheetId="4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</externalReferences>
  <definedNames>
    <definedName name="\">#N/A</definedName>
    <definedName name="\a" localSheetId="3">#REF!</definedName>
    <definedName name="\a" localSheetId="2">#REF!</definedName>
    <definedName name="\a">#REF!</definedName>
    <definedName name="\m" localSheetId="3">#REF!</definedName>
    <definedName name="\m" localSheetId="2">#REF!</definedName>
    <definedName name="\m">#REF!</definedName>
    <definedName name="\n" localSheetId="3">#REF!</definedName>
    <definedName name="\n" localSheetId="2">#REF!</definedName>
    <definedName name="\n">#REF!</definedName>
    <definedName name="\o" localSheetId="3">#REF!</definedName>
    <definedName name="\o" localSheetId="2">#REF!</definedName>
    <definedName name="\o">#REF!</definedName>
    <definedName name="___________dat1" localSheetId="2">#REF!</definedName>
    <definedName name="___________dat1">#REF!</definedName>
    <definedName name="___________dat10" localSheetId="2">#REF!</definedName>
    <definedName name="___________dat10">#REF!</definedName>
    <definedName name="___________dat11" localSheetId="2">#REF!</definedName>
    <definedName name="___________dat11">#REF!</definedName>
    <definedName name="___________dat12" localSheetId="2">#REF!</definedName>
    <definedName name="___________dat12">#REF!</definedName>
    <definedName name="___________dat13" localSheetId="2">#REF!</definedName>
    <definedName name="___________dat13">#REF!</definedName>
    <definedName name="___________dat14" localSheetId="2">#REF!</definedName>
    <definedName name="___________dat14">#REF!</definedName>
    <definedName name="___________dat15" localSheetId="2">#REF!</definedName>
    <definedName name="___________dat15">#REF!</definedName>
    <definedName name="___________dat16" localSheetId="2">#REF!</definedName>
    <definedName name="___________dat16">#REF!</definedName>
    <definedName name="___________dat17" localSheetId="2">#REF!</definedName>
    <definedName name="___________dat17">#REF!</definedName>
    <definedName name="___________dat18" localSheetId="2">#REF!</definedName>
    <definedName name="___________dat18">#REF!</definedName>
    <definedName name="___________dat19" localSheetId="2">#REF!</definedName>
    <definedName name="___________dat19">#REF!</definedName>
    <definedName name="___________dat2" localSheetId="2">#REF!</definedName>
    <definedName name="___________dat2">#REF!</definedName>
    <definedName name="___________dat20" localSheetId="2">#REF!</definedName>
    <definedName name="___________dat20">#REF!</definedName>
    <definedName name="___________dat21" localSheetId="2">#REF!</definedName>
    <definedName name="___________dat21">#REF!</definedName>
    <definedName name="___________dat22" localSheetId="2">#REF!</definedName>
    <definedName name="___________dat22">#REF!</definedName>
    <definedName name="___________dat23" localSheetId="2">#REF!</definedName>
    <definedName name="___________dat23">#REF!</definedName>
    <definedName name="___________dat24" localSheetId="2">#REF!</definedName>
    <definedName name="___________dat24">#REF!</definedName>
    <definedName name="___________dat3" localSheetId="2">#REF!</definedName>
    <definedName name="___________dat3">#REF!</definedName>
    <definedName name="___________dat4" localSheetId="2">#REF!</definedName>
    <definedName name="___________dat4">#REF!</definedName>
    <definedName name="___________dat5" localSheetId="2">#REF!</definedName>
    <definedName name="___________dat5">#REF!</definedName>
    <definedName name="___________dat6" localSheetId="2">#REF!</definedName>
    <definedName name="___________dat6">#REF!</definedName>
    <definedName name="___________dat7" localSheetId="2">#REF!</definedName>
    <definedName name="___________dat7">#REF!</definedName>
    <definedName name="___________dat8" localSheetId="2">#REF!</definedName>
    <definedName name="___________dat8">#REF!</definedName>
    <definedName name="___________dat9" localSheetId="2">#REF!</definedName>
    <definedName name="___________dat9">#REF!</definedName>
    <definedName name="__________dat1" localSheetId="2">#REF!</definedName>
    <definedName name="__________dat1">#REF!</definedName>
    <definedName name="__________dat10" localSheetId="2">#REF!</definedName>
    <definedName name="__________dat10">#REF!</definedName>
    <definedName name="__________dat11" localSheetId="2">#REF!</definedName>
    <definedName name="__________dat11">#REF!</definedName>
    <definedName name="__________dat12" localSheetId="2">#REF!</definedName>
    <definedName name="__________dat12">#REF!</definedName>
    <definedName name="__________dat13" localSheetId="2">#REF!</definedName>
    <definedName name="__________dat13">#REF!</definedName>
    <definedName name="__________dat14" localSheetId="2">#REF!</definedName>
    <definedName name="__________dat14">#REF!</definedName>
    <definedName name="__________dat15" localSheetId="2">#REF!</definedName>
    <definedName name="__________dat15">#REF!</definedName>
    <definedName name="__________dat16" localSheetId="2">#REF!</definedName>
    <definedName name="__________dat16">#REF!</definedName>
    <definedName name="__________dat17" localSheetId="2">#REF!</definedName>
    <definedName name="__________dat17">#REF!</definedName>
    <definedName name="__________dat18" localSheetId="2">#REF!</definedName>
    <definedName name="__________dat18">#REF!</definedName>
    <definedName name="__________dat19" localSheetId="2">#REF!</definedName>
    <definedName name="__________dat19">#REF!</definedName>
    <definedName name="__________dat2" localSheetId="2">#REF!</definedName>
    <definedName name="__________dat2">#REF!</definedName>
    <definedName name="__________dat20" localSheetId="2">#REF!</definedName>
    <definedName name="__________dat20">#REF!</definedName>
    <definedName name="__________dat21" localSheetId="2">#REF!</definedName>
    <definedName name="__________dat21">#REF!</definedName>
    <definedName name="__________dat22" localSheetId="2">#REF!</definedName>
    <definedName name="__________dat22">#REF!</definedName>
    <definedName name="__________dat23" localSheetId="2">#REF!</definedName>
    <definedName name="__________dat23">#REF!</definedName>
    <definedName name="__________dat24" localSheetId="2">#REF!</definedName>
    <definedName name="__________dat24">#REF!</definedName>
    <definedName name="__________dat3" localSheetId="2">#REF!</definedName>
    <definedName name="__________dat3">#REF!</definedName>
    <definedName name="__________dat4" localSheetId="2">#REF!</definedName>
    <definedName name="__________dat4">#REF!</definedName>
    <definedName name="__________dat5" localSheetId="2">#REF!</definedName>
    <definedName name="__________dat5">#REF!</definedName>
    <definedName name="__________dat6" localSheetId="2">#REF!</definedName>
    <definedName name="__________dat6">#REF!</definedName>
    <definedName name="__________dat7" localSheetId="2">#REF!</definedName>
    <definedName name="__________dat7">#REF!</definedName>
    <definedName name="__________dat8" localSheetId="2">#REF!</definedName>
    <definedName name="__________dat8">#REF!</definedName>
    <definedName name="__________dat9" localSheetId="2">#REF!</definedName>
    <definedName name="__________dat9">#REF!</definedName>
    <definedName name="__________M8">[1]!_xlbgnm.M8</definedName>
    <definedName name="__________M9">[1]!_xlbgnm.M9</definedName>
    <definedName name="__________Num2" localSheetId="2">#REF!</definedName>
    <definedName name="__________Num2">#REF!</definedName>
    <definedName name="__________SP1">[2]FES!#REF!</definedName>
    <definedName name="__________SP10">[2]FES!#REF!</definedName>
    <definedName name="__________SP11">[2]FES!#REF!</definedName>
    <definedName name="__________SP12">[2]FES!#REF!</definedName>
    <definedName name="__________SP13">[2]FES!#REF!</definedName>
    <definedName name="__________SP14">[2]FES!#REF!</definedName>
    <definedName name="__________SP15">[2]FES!#REF!</definedName>
    <definedName name="__________SP16">[2]FES!#REF!</definedName>
    <definedName name="__________SP17">[2]FES!#REF!</definedName>
    <definedName name="__________SP18">[2]FES!#REF!</definedName>
    <definedName name="__________SP19">[2]FES!#REF!</definedName>
    <definedName name="__________SP2">[2]FES!#REF!</definedName>
    <definedName name="__________SP20">[2]FES!#REF!</definedName>
    <definedName name="__________SP3">[2]FES!#REF!</definedName>
    <definedName name="__________SP4">[2]FES!#REF!</definedName>
    <definedName name="__________SP5">[2]FES!#REF!</definedName>
    <definedName name="__________SP7">[2]FES!#REF!</definedName>
    <definedName name="__________SP8">[2]FES!#REF!</definedName>
    <definedName name="__________SP9">[2]FES!#REF!</definedName>
    <definedName name="_________dat1" localSheetId="2">#REF!</definedName>
    <definedName name="_________dat1">#REF!</definedName>
    <definedName name="_________dat10" localSheetId="2">#REF!</definedName>
    <definedName name="_________dat10">#REF!</definedName>
    <definedName name="_________dat11" localSheetId="2">#REF!</definedName>
    <definedName name="_________dat11">#REF!</definedName>
    <definedName name="_________dat12" localSheetId="2">#REF!</definedName>
    <definedName name="_________dat12">#REF!</definedName>
    <definedName name="_________dat13" localSheetId="2">#REF!</definedName>
    <definedName name="_________dat13">#REF!</definedName>
    <definedName name="_________dat14" localSheetId="2">#REF!</definedName>
    <definedName name="_________dat14">#REF!</definedName>
    <definedName name="_________dat15" localSheetId="2">#REF!</definedName>
    <definedName name="_________dat15">#REF!</definedName>
    <definedName name="_________dat16" localSheetId="2">#REF!</definedName>
    <definedName name="_________dat16">#REF!</definedName>
    <definedName name="_________dat17" localSheetId="2">#REF!</definedName>
    <definedName name="_________dat17">#REF!</definedName>
    <definedName name="_________dat18" localSheetId="2">#REF!</definedName>
    <definedName name="_________dat18">#REF!</definedName>
    <definedName name="_________dat19" localSheetId="2">#REF!</definedName>
    <definedName name="_________dat19">#REF!</definedName>
    <definedName name="_________dat2" localSheetId="2">#REF!</definedName>
    <definedName name="_________dat2">#REF!</definedName>
    <definedName name="_________dat20" localSheetId="2">#REF!</definedName>
    <definedName name="_________dat20">#REF!</definedName>
    <definedName name="_________dat21" localSheetId="2">#REF!</definedName>
    <definedName name="_________dat21">#REF!</definedName>
    <definedName name="_________dat22" localSheetId="2">#REF!</definedName>
    <definedName name="_________dat22">#REF!</definedName>
    <definedName name="_________dat23" localSheetId="2">#REF!</definedName>
    <definedName name="_________dat23">#REF!</definedName>
    <definedName name="_________dat24" localSheetId="2">#REF!</definedName>
    <definedName name="_________dat24">#REF!</definedName>
    <definedName name="_________dat3" localSheetId="2">#REF!</definedName>
    <definedName name="_________dat3">#REF!</definedName>
    <definedName name="_________dat4" localSheetId="2">#REF!</definedName>
    <definedName name="_________dat4">#REF!</definedName>
    <definedName name="_________dat5" localSheetId="2">#REF!</definedName>
    <definedName name="_________dat5">#REF!</definedName>
    <definedName name="_________dat6" localSheetId="2">#REF!</definedName>
    <definedName name="_________dat6">#REF!</definedName>
    <definedName name="_________dat7" localSheetId="2">#REF!</definedName>
    <definedName name="_________dat7">#REF!</definedName>
    <definedName name="_________dat8" localSheetId="2">#REF!</definedName>
    <definedName name="_________dat8">#REF!</definedName>
    <definedName name="_________dat9" localSheetId="2">#REF!</definedName>
    <definedName name="_________dat9">#REF!</definedName>
    <definedName name="_________M8">#N/A</definedName>
    <definedName name="_________M9">#N/A</definedName>
    <definedName name="_________Num2" localSheetId="2">#REF!</definedName>
    <definedName name="_________Num2">#REF!</definedName>
    <definedName name="_________PR1">'[3]Прил 1'!#REF!</definedName>
    <definedName name="_________SP1">[4]FES!#REF!</definedName>
    <definedName name="_________SP10">[4]FES!#REF!</definedName>
    <definedName name="_________SP11">[4]FES!#REF!</definedName>
    <definedName name="_________SP12">[4]FES!#REF!</definedName>
    <definedName name="_________SP13">[4]FES!#REF!</definedName>
    <definedName name="_________SP14">[4]FES!#REF!</definedName>
    <definedName name="_________SP15">[4]FES!#REF!</definedName>
    <definedName name="_________SP16">[4]FES!#REF!</definedName>
    <definedName name="_________SP17">[4]FES!#REF!</definedName>
    <definedName name="_________SP18">[4]FES!#REF!</definedName>
    <definedName name="_________SP19">[4]FES!#REF!</definedName>
    <definedName name="_________SP2">[4]FES!#REF!</definedName>
    <definedName name="_________SP20">[4]FES!#REF!</definedName>
    <definedName name="_________SP3">[4]FES!#REF!</definedName>
    <definedName name="_________SP4">[4]FES!#REF!</definedName>
    <definedName name="_________SP5">[4]FES!#REF!</definedName>
    <definedName name="_________SP7">[4]FES!#REF!</definedName>
    <definedName name="_________SP8">[4]FES!#REF!</definedName>
    <definedName name="_________SP9">[4]FES!#REF!</definedName>
    <definedName name="________dat1" localSheetId="2">#REF!</definedName>
    <definedName name="________dat1">#REF!</definedName>
    <definedName name="________dat10" localSheetId="2">#REF!</definedName>
    <definedName name="________dat10">#REF!</definedName>
    <definedName name="________dat11" localSheetId="2">#REF!</definedName>
    <definedName name="________dat11">#REF!</definedName>
    <definedName name="________dat12" localSheetId="2">#REF!</definedName>
    <definedName name="________dat12">#REF!</definedName>
    <definedName name="________dat13" localSheetId="2">#REF!</definedName>
    <definedName name="________dat13">#REF!</definedName>
    <definedName name="________dat14" localSheetId="2">#REF!</definedName>
    <definedName name="________dat14">#REF!</definedName>
    <definedName name="________dat15" localSheetId="2">#REF!</definedName>
    <definedName name="________dat15">#REF!</definedName>
    <definedName name="________dat16" localSheetId="2">#REF!</definedName>
    <definedName name="________dat16">#REF!</definedName>
    <definedName name="________dat17" localSheetId="2">#REF!</definedName>
    <definedName name="________dat17">#REF!</definedName>
    <definedName name="________dat18" localSheetId="2">#REF!</definedName>
    <definedName name="________dat18">#REF!</definedName>
    <definedName name="________dat19" localSheetId="2">#REF!</definedName>
    <definedName name="________dat19">#REF!</definedName>
    <definedName name="________dat2" localSheetId="2">#REF!</definedName>
    <definedName name="________dat2">#REF!</definedName>
    <definedName name="________dat20" localSheetId="2">#REF!</definedName>
    <definedName name="________dat20">#REF!</definedName>
    <definedName name="________dat21" localSheetId="2">#REF!</definedName>
    <definedName name="________dat21">#REF!</definedName>
    <definedName name="________dat22" localSheetId="2">#REF!</definedName>
    <definedName name="________dat22">#REF!</definedName>
    <definedName name="________dat23" localSheetId="2">#REF!</definedName>
    <definedName name="________dat23">#REF!</definedName>
    <definedName name="________dat24" localSheetId="2">#REF!</definedName>
    <definedName name="________dat24">#REF!</definedName>
    <definedName name="________dat3" localSheetId="2">#REF!</definedName>
    <definedName name="________dat3">#REF!</definedName>
    <definedName name="________dat4" localSheetId="2">#REF!</definedName>
    <definedName name="________dat4">#REF!</definedName>
    <definedName name="________dat5" localSheetId="2">#REF!</definedName>
    <definedName name="________dat5">#REF!</definedName>
    <definedName name="________dat6" localSheetId="2">#REF!</definedName>
    <definedName name="________dat6">#REF!</definedName>
    <definedName name="________dat7" localSheetId="2">#REF!</definedName>
    <definedName name="________dat7">#REF!</definedName>
    <definedName name="________dat8" localSheetId="2">#REF!</definedName>
    <definedName name="________dat8">#REF!</definedName>
    <definedName name="________dat9" localSheetId="2">#REF!</definedName>
    <definedName name="________dat9">#REF!</definedName>
    <definedName name="________M8">#N/A</definedName>
    <definedName name="________M9">#N/A</definedName>
    <definedName name="________Num2" localSheetId="2">#REF!</definedName>
    <definedName name="________Num2">#REF!</definedName>
    <definedName name="________PR1">'[3]Прил 1'!#REF!</definedName>
    <definedName name="________r" localSheetId="2">'Прием платежей'!________r</definedName>
    <definedName name="________r">[0]!________r</definedName>
    <definedName name="________SP1" localSheetId="2">#REF!</definedName>
    <definedName name="________SP1">#REF!</definedName>
    <definedName name="________SP10" localSheetId="2">#REF!</definedName>
    <definedName name="________SP10">#REF!</definedName>
    <definedName name="________SP11" localSheetId="2">#REF!</definedName>
    <definedName name="________SP11">#REF!</definedName>
    <definedName name="________SP12" localSheetId="2">#REF!</definedName>
    <definedName name="________SP12">#REF!</definedName>
    <definedName name="________SP13" localSheetId="2">#REF!</definedName>
    <definedName name="________SP13">#REF!</definedName>
    <definedName name="________SP14" localSheetId="2">#REF!</definedName>
    <definedName name="________SP14">#REF!</definedName>
    <definedName name="________SP15" localSheetId="2">#REF!</definedName>
    <definedName name="________SP15">#REF!</definedName>
    <definedName name="________SP16" localSheetId="2">#REF!</definedName>
    <definedName name="________SP16">#REF!</definedName>
    <definedName name="________SP17" localSheetId="2">#REF!</definedName>
    <definedName name="________SP17">#REF!</definedName>
    <definedName name="________SP18" localSheetId="2">#REF!</definedName>
    <definedName name="________SP18">#REF!</definedName>
    <definedName name="________SP19" localSheetId="2">#REF!</definedName>
    <definedName name="________SP19">#REF!</definedName>
    <definedName name="________SP2" localSheetId="2">#REF!</definedName>
    <definedName name="________SP2">#REF!</definedName>
    <definedName name="________SP20" localSheetId="2">#REF!</definedName>
    <definedName name="________SP20">#REF!</definedName>
    <definedName name="________SP3" localSheetId="2">#REF!</definedName>
    <definedName name="________SP3">#REF!</definedName>
    <definedName name="________SP4" localSheetId="2">#REF!</definedName>
    <definedName name="________SP4">#REF!</definedName>
    <definedName name="________SP5" localSheetId="2">#REF!</definedName>
    <definedName name="________SP5">#REF!</definedName>
    <definedName name="________SP7" localSheetId="2">#REF!</definedName>
    <definedName name="________SP7">#REF!</definedName>
    <definedName name="________SP8" localSheetId="2">#REF!</definedName>
    <definedName name="________SP8">#REF!</definedName>
    <definedName name="________SP9" localSheetId="2">#REF!</definedName>
    <definedName name="________SP9">#REF!</definedName>
    <definedName name="________vp1" localSheetId="2">#REF!</definedName>
    <definedName name="________vp1">#REF!</definedName>
    <definedName name="________vpp1" localSheetId="2">#REF!</definedName>
    <definedName name="________vpp1">#REF!</definedName>
    <definedName name="________vpp2" localSheetId="2">#REF!</definedName>
    <definedName name="________vpp2">#REF!</definedName>
    <definedName name="________vpp3" localSheetId="2">#REF!</definedName>
    <definedName name="________vpp3">#REF!</definedName>
    <definedName name="________vpp4" localSheetId="2">#REF!</definedName>
    <definedName name="________vpp4">#REF!</definedName>
    <definedName name="________vpp5" localSheetId="2">#REF!</definedName>
    <definedName name="________vpp5">#REF!</definedName>
    <definedName name="________vpp6" localSheetId="2">#REF!</definedName>
    <definedName name="________vpp6">#REF!</definedName>
    <definedName name="________vpp7" localSheetId="2">#REF!</definedName>
    <definedName name="________vpp7">#REF!</definedName>
    <definedName name="________wrn2" localSheetId="2" hidden="1">{"glc1",#N/A,FALSE,"GLC";"glc2",#N/A,FALSE,"GLC";"glc3",#N/A,FALSE,"GLC";"glc4",#N/A,FALSE,"GLC";"glc5",#N/A,FALSE,"GLC"}</definedName>
    <definedName name="________wrn2" hidden="1">{"glc1",#N/A,FALSE,"GLC";"glc2",#N/A,FALSE,"GLC";"glc3",#N/A,FALSE,"GLC";"glc4",#N/A,FALSE,"GLC";"glc5",#N/A,FALSE,"GLC"}</definedName>
    <definedName name="________wrn222" localSheetId="2" hidden="1">{"glc1",#N/A,FALSE,"GLC";"glc2",#N/A,FALSE,"GLC";"glc3",#N/A,FALSE,"GLC";"glc4",#N/A,FALSE,"GLC";"glc5",#N/A,FALSE,"GLC"}</definedName>
    <definedName name="________wrn222" hidden="1">{"glc1",#N/A,FALSE,"GLC";"glc2",#N/A,FALSE,"GLC";"glc3",#N/A,FALSE,"GLC";"glc4",#N/A,FALSE,"GLC";"glc5",#N/A,FALSE,"GLC"}</definedName>
    <definedName name="_______dat1" localSheetId="2">#REF!</definedName>
    <definedName name="_______dat1">#REF!</definedName>
    <definedName name="_______dat10" localSheetId="2">#REF!</definedName>
    <definedName name="_______dat10">#REF!</definedName>
    <definedName name="_______dat11" localSheetId="2">#REF!</definedName>
    <definedName name="_______dat11">#REF!</definedName>
    <definedName name="_______dat12" localSheetId="2">#REF!</definedName>
    <definedName name="_______dat12">#REF!</definedName>
    <definedName name="_______dat13" localSheetId="2">#REF!</definedName>
    <definedName name="_______dat13">#REF!</definedName>
    <definedName name="_______dat14" localSheetId="2">#REF!</definedName>
    <definedName name="_______dat14">#REF!</definedName>
    <definedName name="_______dat15" localSheetId="2">#REF!</definedName>
    <definedName name="_______dat15">#REF!</definedName>
    <definedName name="_______dat16" localSheetId="2">#REF!</definedName>
    <definedName name="_______dat16">#REF!</definedName>
    <definedName name="_______dat17" localSheetId="2">#REF!</definedName>
    <definedName name="_______dat17">#REF!</definedName>
    <definedName name="_______dat18" localSheetId="2">#REF!</definedName>
    <definedName name="_______dat18">#REF!</definedName>
    <definedName name="_______dat19" localSheetId="2">#REF!</definedName>
    <definedName name="_______dat19">#REF!</definedName>
    <definedName name="_______dat2" localSheetId="2">#REF!</definedName>
    <definedName name="_______dat2">#REF!</definedName>
    <definedName name="_______dat20" localSheetId="2">#REF!</definedName>
    <definedName name="_______dat20">#REF!</definedName>
    <definedName name="_______dat21" localSheetId="2">#REF!</definedName>
    <definedName name="_______dat21">#REF!</definedName>
    <definedName name="_______dat22" localSheetId="2">#REF!</definedName>
    <definedName name="_______dat22">#REF!</definedName>
    <definedName name="_______dat23" localSheetId="2">#REF!</definedName>
    <definedName name="_______dat23">#REF!</definedName>
    <definedName name="_______dat24" localSheetId="2">#REF!</definedName>
    <definedName name="_______dat24">#REF!</definedName>
    <definedName name="_______dat3" localSheetId="2">#REF!</definedName>
    <definedName name="_______dat3">#REF!</definedName>
    <definedName name="_______dat4" localSheetId="2">#REF!</definedName>
    <definedName name="_______dat4">#REF!</definedName>
    <definedName name="_______dat5" localSheetId="2">#REF!</definedName>
    <definedName name="_______dat5">#REF!</definedName>
    <definedName name="_______dat6" localSheetId="2">#REF!</definedName>
    <definedName name="_______dat6">#REF!</definedName>
    <definedName name="_______dat7" localSheetId="2">#REF!</definedName>
    <definedName name="_______dat7">#REF!</definedName>
    <definedName name="_______dat8" localSheetId="2">#REF!</definedName>
    <definedName name="_______dat8">#REF!</definedName>
    <definedName name="_______dat9" localSheetId="2">#REF!</definedName>
    <definedName name="_______dat9">#REF!</definedName>
    <definedName name="_______M8">#N/A</definedName>
    <definedName name="_______M9">#N/A</definedName>
    <definedName name="_______Num2" localSheetId="2">#REF!</definedName>
    <definedName name="_______Num2">#REF!</definedName>
    <definedName name="_______PR1">'[3]Прил 1'!#REF!</definedName>
    <definedName name="_______q11">[5]!_xlbgnm.q11</definedName>
    <definedName name="_______q15">[5]!_xlbgnm.q15</definedName>
    <definedName name="_______q17">[5]!_xlbgnm.q17</definedName>
    <definedName name="_______q2">[5]!_xlbgnm.q2</definedName>
    <definedName name="_______q3">[5]!_xlbgnm.q3</definedName>
    <definedName name="_______q4">[5]!_xlbgnm.q4</definedName>
    <definedName name="_______q5">[5]!_xlbgnm.q5</definedName>
    <definedName name="_______q6">[5]!_xlbgnm.q6</definedName>
    <definedName name="_______q7">[5]!_xlbgnm.q7</definedName>
    <definedName name="_______q8">[5]!_xlbgnm.q8</definedName>
    <definedName name="_______q9">[5]!_xlbgnm.q9</definedName>
    <definedName name="_______SP1">[4]FES!#REF!</definedName>
    <definedName name="_______SP10">[4]FES!#REF!</definedName>
    <definedName name="_______SP11">[4]FES!#REF!</definedName>
    <definedName name="_______SP12">[4]FES!#REF!</definedName>
    <definedName name="_______SP13">[4]FES!#REF!</definedName>
    <definedName name="_______SP14">[4]FES!#REF!</definedName>
    <definedName name="_______SP15">[4]FES!#REF!</definedName>
    <definedName name="_______SP16">[4]FES!#REF!</definedName>
    <definedName name="_______SP17">[4]FES!#REF!</definedName>
    <definedName name="_______SP18">[4]FES!#REF!</definedName>
    <definedName name="_______SP19">[4]FES!#REF!</definedName>
    <definedName name="_______SP2">[4]FES!#REF!</definedName>
    <definedName name="_______SP20">[4]FES!#REF!</definedName>
    <definedName name="_______SP3">[4]FES!#REF!</definedName>
    <definedName name="_______SP4">[4]FES!#REF!</definedName>
    <definedName name="_______SP5">[4]FES!#REF!</definedName>
    <definedName name="_______SP7">[4]FES!#REF!</definedName>
    <definedName name="_______SP8">[4]FES!#REF!</definedName>
    <definedName name="_______SP9">[4]FES!#REF!</definedName>
    <definedName name="_______ttt1">[5]!_xlbgnm.ttt1</definedName>
    <definedName name="_______ttt2">[5]!_xlbgnm.ttt2</definedName>
    <definedName name="_______ttt5">[5]!_xlbgnm.ttt5</definedName>
    <definedName name="_______ttt6">[5]!_xlbgnm.ttt6</definedName>
    <definedName name="_______ttt7">[5]!_xlbgnm.ttt7</definedName>
    <definedName name="_______ttt8">[5]!_xlbgnm.ttt8</definedName>
    <definedName name="_______vp1" localSheetId="2">#REF!</definedName>
    <definedName name="_______vp1">#REF!</definedName>
    <definedName name="_______vpp1" localSheetId="2">#REF!</definedName>
    <definedName name="_______vpp1">#REF!</definedName>
    <definedName name="_______vpp2" localSheetId="2">#REF!</definedName>
    <definedName name="_______vpp2">#REF!</definedName>
    <definedName name="_______vpp3" localSheetId="2">#REF!</definedName>
    <definedName name="_______vpp3">#REF!</definedName>
    <definedName name="_______vpp4" localSheetId="2">#REF!</definedName>
    <definedName name="_______vpp4">#REF!</definedName>
    <definedName name="_______vpp5" localSheetId="2">#REF!</definedName>
    <definedName name="_______vpp5">#REF!</definedName>
    <definedName name="_______vpp6" localSheetId="2">#REF!</definedName>
    <definedName name="_______vpp6">#REF!</definedName>
    <definedName name="_______vpp7" localSheetId="2">#REF!</definedName>
    <definedName name="_______vpp7">#REF!</definedName>
    <definedName name="_______wrn2" localSheetId="2" hidden="1">{"glc1",#N/A,FALSE,"GLC";"glc2",#N/A,FALSE,"GLC";"glc3",#N/A,FALSE,"GLC";"glc4",#N/A,FALSE,"GLC";"glc5",#N/A,FALSE,"GLC"}</definedName>
    <definedName name="_______wrn2" hidden="1">{"glc1",#N/A,FALSE,"GLC";"glc2",#N/A,FALSE,"GLC";"glc3",#N/A,FALSE,"GLC";"glc4",#N/A,FALSE,"GLC";"glc5",#N/A,FALSE,"GLC"}</definedName>
    <definedName name="_______wrn222" localSheetId="2" hidden="1">{"glc1",#N/A,FALSE,"GLC";"glc2",#N/A,FALSE,"GLC";"glc3",#N/A,FALSE,"GLC";"glc4",#N/A,FALSE,"GLC";"glc5",#N/A,FALSE,"GLC"}</definedName>
    <definedName name="_______wrn222" hidden="1">{"glc1",#N/A,FALSE,"GLC";"glc2",#N/A,FALSE,"GLC";"glc3",#N/A,FALSE,"GLC";"glc4",#N/A,FALSE,"GLC";"glc5",#N/A,FALSE,"GLC"}</definedName>
    <definedName name="______dat1" localSheetId="2">#REF!</definedName>
    <definedName name="______dat1">#REF!</definedName>
    <definedName name="______dat10" localSheetId="2">#REF!</definedName>
    <definedName name="______dat10">#REF!</definedName>
    <definedName name="______dat11" localSheetId="2">#REF!</definedName>
    <definedName name="______dat11">#REF!</definedName>
    <definedName name="______dat12" localSheetId="2">#REF!</definedName>
    <definedName name="______dat12">#REF!</definedName>
    <definedName name="______dat13" localSheetId="2">#REF!</definedName>
    <definedName name="______dat13">#REF!</definedName>
    <definedName name="______dat14" localSheetId="2">#REF!</definedName>
    <definedName name="______dat14">#REF!</definedName>
    <definedName name="______dat15" localSheetId="2">#REF!</definedName>
    <definedName name="______dat15">#REF!</definedName>
    <definedName name="______dat16" localSheetId="2">#REF!</definedName>
    <definedName name="______dat16">#REF!</definedName>
    <definedName name="______dat17" localSheetId="2">#REF!</definedName>
    <definedName name="______dat17">#REF!</definedName>
    <definedName name="______dat18" localSheetId="2">#REF!</definedName>
    <definedName name="______dat18">#REF!</definedName>
    <definedName name="______dat19" localSheetId="2">#REF!</definedName>
    <definedName name="______dat19">#REF!</definedName>
    <definedName name="______dat2" localSheetId="2">#REF!</definedName>
    <definedName name="______dat2">#REF!</definedName>
    <definedName name="______dat20" localSheetId="2">#REF!</definedName>
    <definedName name="______dat20">#REF!</definedName>
    <definedName name="______dat21" localSheetId="2">#REF!</definedName>
    <definedName name="______dat21">#REF!</definedName>
    <definedName name="______dat22" localSheetId="2">#REF!</definedName>
    <definedName name="______dat22">#REF!</definedName>
    <definedName name="______dat23" localSheetId="2">#REF!</definedName>
    <definedName name="______dat23">#REF!</definedName>
    <definedName name="______dat24" localSheetId="2">#REF!</definedName>
    <definedName name="______dat24">#REF!</definedName>
    <definedName name="______dat3" localSheetId="2">#REF!</definedName>
    <definedName name="______dat3">#REF!</definedName>
    <definedName name="______dat4" localSheetId="2">#REF!</definedName>
    <definedName name="______dat4">#REF!</definedName>
    <definedName name="______dat5" localSheetId="2">#REF!</definedName>
    <definedName name="______dat5">#REF!</definedName>
    <definedName name="______dat6" localSheetId="2">#REF!</definedName>
    <definedName name="______dat6">#REF!</definedName>
    <definedName name="______dat7" localSheetId="2">#REF!</definedName>
    <definedName name="______dat7">#REF!</definedName>
    <definedName name="______dat8" localSheetId="2">#REF!</definedName>
    <definedName name="______dat8">#REF!</definedName>
    <definedName name="______dat9" localSheetId="2">#REF!</definedName>
    <definedName name="______dat9">#REF!</definedName>
    <definedName name="______M8">#N/A</definedName>
    <definedName name="______M9">#N/A</definedName>
    <definedName name="______Num2" localSheetId="2">#REF!</definedName>
    <definedName name="______Num2">#REF!</definedName>
    <definedName name="______PR1">'[3]Прил 1'!#REF!</definedName>
    <definedName name="______q11">[5]!_xlbgnm.q11</definedName>
    <definedName name="______q15">[5]!_xlbgnm.q15</definedName>
    <definedName name="______q17">[5]!_xlbgnm.q17</definedName>
    <definedName name="______q2">[5]!_xlbgnm.q2</definedName>
    <definedName name="______q3">[5]!_xlbgnm.q3</definedName>
    <definedName name="______q4">[5]!_xlbgnm.q4</definedName>
    <definedName name="______q5">[5]!_xlbgnm.q5</definedName>
    <definedName name="______q6">[5]!_xlbgnm.q6</definedName>
    <definedName name="______q7">[5]!_xlbgnm.q7</definedName>
    <definedName name="______q8">[5]!_xlbgnm.q8</definedName>
    <definedName name="______q9">[5]!_xlbgnm.q9</definedName>
    <definedName name="______r" localSheetId="2">'Прием платежей'!______r</definedName>
    <definedName name="______r">[0]!______r</definedName>
    <definedName name="______SP1" localSheetId="2">[6]FES!#REF!</definedName>
    <definedName name="______SP1">[6]FES!#REF!</definedName>
    <definedName name="______SP10" localSheetId="2">[6]FES!#REF!</definedName>
    <definedName name="______SP10">[6]FES!#REF!</definedName>
    <definedName name="______SP11" localSheetId="2">[6]FES!#REF!</definedName>
    <definedName name="______SP11">[6]FES!#REF!</definedName>
    <definedName name="______SP12">[6]FES!#REF!</definedName>
    <definedName name="______SP13">[6]FES!#REF!</definedName>
    <definedName name="______SP14">[6]FES!#REF!</definedName>
    <definedName name="______SP15">[6]FES!#REF!</definedName>
    <definedName name="______SP16">[6]FES!#REF!</definedName>
    <definedName name="______SP17">[6]FES!#REF!</definedName>
    <definedName name="______SP18">[6]FES!#REF!</definedName>
    <definedName name="______SP19">[6]FES!#REF!</definedName>
    <definedName name="______SP2">[6]FES!#REF!</definedName>
    <definedName name="______SP20">[6]FES!#REF!</definedName>
    <definedName name="______SP3">[6]FES!#REF!</definedName>
    <definedName name="______SP4">[6]FES!#REF!</definedName>
    <definedName name="______SP5">[6]FES!#REF!</definedName>
    <definedName name="______SP7">[6]FES!#REF!</definedName>
    <definedName name="______SP8">[6]FES!#REF!</definedName>
    <definedName name="______SP9">[6]FES!#REF!</definedName>
    <definedName name="______ttt1">[5]!_xlbgnm.ttt1</definedName>
    <definedName name="______ttt2">[5]!_xlbgnm.ttt2</definedName>
    <definedName name="______ttt3">[7]!_xlbgnm.ttt3</definedName>
    <definedName name="______ttt5">[5]!_xlbgnm.ttt5</definedName>
    <definedName name="______ttt6">[5]!_xlbgnm.ttt6</definedName>
    <definedName name="______ttt7">[5]!_xlbgnm.ttt7</definedName>
    <definedName name="______ttt8">[5]!_xlbgnm.ttt8</definedName>
    <definedName name="______ttt9">[7]!_xlbgnm.ttt9</definedName>
    <definedName name="______vp1" localSheetId="2">#REF!</definedName>
    <definedName name="______vp1">#REF!</definedName>
    <definedName name="______vpp1" localSheetId="2">#REF!</definedName>
    <definedName name="______vpp1">#REF!</definedName>
    <definedName name="______vpp2" localSheetId="2">#REF!</definedName>
    <definedName name="______vpp2">#REF!</definedName>
    <definedName name="______vpp3" localSheetId="2">#REF!</definedName>
    <definedName name="______vpp3">#REF!</definedName>
    <definedName name="______vpp4" localSheetId="2">#REF!</definedName>
    <definedName name="______vpp4">#REF!</definedName>
    <definedName name="______vpp5" localSheetId="2">#REF!</definedName>
    <definedName name="______vpp5">#REF!</definedName>
    <definedName name="______vpp6" localSheetId="2">#REF!</definedName>
    <definedName name="______vpp6">#REF!</definedName>
    <definedName name="______vpp7" localSheetId="2">#REF!</definedName>
    <definedName name="______vpp7">#REF!</definedName>
    <definedName name="______wrn2" localSheetId="2" hidden="1">{"glc1",#N/A,FALSE,"GLC";"glc2",#N/A,FALSE,"GLC";"glc3",#N/A,FALSE,"GLC";"glc4",#N/A,FALSE,"GLC";"glc5",#N/A,FALSE,"GLC"}</definedName>
    <definedName name="______wrn2" hidden="1">{"glc1",#N/A,FALSE,"GLC";"glc2",#N/A,FALSE,"GLC";"glc3",#N/A,FALSE,"GLC";"glc4",#N/A,FALSE,"GLC";"glc5",#N/A,FALSE,"GLC"}</definedName>
    <definedName name="______wrn222" localSheetId="2" hidden="1">{"glc1",#N/A,FALSE,"GLC";"glc2",#N/A,FALSE,"GLC";"glc3",#N/A,FALSE,"GLC";"glc4",#N/A,FALSE,"GLC";"glc5",#N/A,FALSE,"GLC"}</definedName>
    <definedName name="______wrn222" hidden="1">{"glc1",#N/A,FALSE,"GLC";"glc2",#N/A,FALSE,"GLC";"glc3",#N/A,FALSE,"GLC";"glc4",#N/A,FALSE,"GLC";"glc5",#N/A,FALSE,"GLC"}</definedName>
    <definedName name="_____dat1" localSheetId="2">#REF!</definedName>
    <definedName name="_____dat1">#REF!</definedName>
    <definedName name="_____dat10" localSheetId="2">#REF!</definedName>
    <definedName name="_____dat10">#REF!</definedName>
    <definedName name="_____dat11" localSheetId="2">#REF!</definedName>
    <definedName name="_____dat11">#REF!</definedName>
    <definedName name="_____dat12" localSheetId="2">#REF!</definedName>
    <definedName name="_____dat12">#REF!</definedName>
    <definedName name="_____dat13" localSheetId="2">#REF!</definedName>
    <definedName name="_____dat13">#REF!</definedName>
    <definedName name="_____dat14" localSheetId="2">#REF!</definedName>
    <definedName name="_____dat14">#REF!</definedName>
    <definedName name="_____dat15" localSheetId="2">#REF!</definedName>
    <definedName name="_____dat15">#REF!</definedName>
    <definedName name="_____dat16" localSheetId="2">#REF!</definedName>
    <definedName name="_____dat16">#REF!</definedName>
    <definedName name="_____dat17" localSheetId="2">#REF!</definedName>
    <definedName name="_____dat17">#REF!</definedName>
    <definedName name="_____dat18" localSheetId="2">#REF!</definedName>
    <definedName name="_____dat18">#REF!</definedName>
    <definedName name="_____dat19" localSheetId="2">#REF!</definedName>
    <definedName name="_____dat19">#REF!</definedName>
    <definedName name="_____dat2" localSheetId="2">#REF!</definedName>
    <definedName name="_____dat2">#REF!</definedName>
    <definedName name="_____dat20" localSheetId="2">#REF!</definedName>
    <definedName name="_____dat20">#REF!</definedName>
    <definedName name="_____dat21" localSheetId="2">#REF!</definedName>
    <definedName name="_____dat21">#REF!</definedName>
    <definedName name="_____dat22" localSheetId="2">#REF!</definedName>
    <definedName name="_____dat22">#REF!</definedName>
    <definedName name="_____dat23" localSheetId="2">#REF!</definedName>
    <definedName name="_____dat23">#REF!</definedName>
    <definedName name="_____dat24" localSheetId="2">#REF!</definedName>
    <definedName name="_____dat24">#REF!</definedName>
    <definedName name="_____dat3" localSheetId="2">#REF!</definedName>
    <definedName name="_____dat3">#REF!</definedName>
    <definedName name="_____dat4" localSheetId="2">#REF!</definedName>
    <definedName name="_____dat4">#REF!</definedName>
    <definedName name="_____dat5" localSheetId="2">#REF!</definedName>
    <definedName name="_____dat5">#REF!</definedName>
    <definedName name="_____dat6" localSheetId="2">#REF!</definedName>
    <definedName name="_____dat6">#REF!</definedName>
    <definedName name="_____dat7" localSheetId="2">#REF!</definedName>
    <definedName name="_____dat7">#REF!</definedName>
    <definedName name="_____dat8" localSheetId="2">#REF!</definedName>
    <definedName name="_____dat8">#REF!</definedName>
    <definedName name="_____dat9" localSheetId="2">#REF!</definedName>
    <definedName name="_____dat9">#REF!</definedName>
    <definedName name="_____M8">#N/A</definedName>
    <definedName name="_____M9">#N/A</definedName>
    <definedName name="_____Num2" localSheetId="2">#REF!</definedName>
    <definedName name="_____Num2">#REF!</definedName>
    <definedName name="_____PR1">'[3]Прил 1'!#REF!</definedName>
    <definedName name="_____q11">#N/A</definedName>
    <definedName name="_____q15">#N/A</definedName>
    <definedName name="_____q17">#N/A</definedName>
    <definedName name="_____q2">#N/A</definedName>
    <definedName name="_____q3">#N/A</definedName>
    <definedName name="_____q4">#N/A</definedName>
    <definedName name="_____q5">#N/A</definedName>
    <definedName name="_____q6">#N/A</definedName>
    <definedName name="_____q7">#N/A</definedName>
    <definedName name="_____q8">#N/A</definedName>
    <definedName name="_____q9">#N/A</definedName>
    <definedName name="_____SP1" localSheetId="2">#REF!</definedName>
    <definedName name="_____SP1">#REF!</definedName>
    <definedName name="_____SP10" localSheetId="2">#REF!</definedName>
    <definedName name="_____SP10">#REF!</definedName>
    <definedName name="_____SP11" localSheetId="2">#REF!</definedName>
    <definedName name="_____SP11">#REF!</definedName>
    <definedName name="_____SP12" localSheetId="2">#REF!</definedName>
    <definedName name="_____SP12">#REF!</definedName>
    <definedName name="_____SP13" localSheetId="2">#REF!</definedName>
    <definedName name="_____SP13">#REF!</definedName>
    <definedName name="_____SP14" localSheetId="2">#REF!</definedName>
    <definedName name="_____SP14">#REF!</definedName>
    <definedName name="_____SP15" localSheetId="2">#REF!</definedName>
    <definedName name="_____SP15">#REF!</definedName>
    <definedName name="_____SP16" localSheetId="2">#REF!</definedName>
    <definedName name="_____SP16">#REF!</definedName>
    <definedName name="_____SP17" localSheetId="2">#REF!</definedName>
    <definedName name="_____SP17">#REF!</definedName>
    <definedName name="_____SP18" localSheetId="2">#REF!</definedName>
    <definedName name="_____SP18">#REF!</definedName>
    <definedName name="_____SP19" localSheetId="2">#REF!</definedName>
    <definedName name="_____SP19">#REF!</definedName>
    <definedName name="_____SP2" localSheetId="2">#REF!</definedName>
    <definedName name="_____SP2">#REF!</definedName>
    <definedName name="_____SP20" localSheetId="2">#REF!</definedName>
    <definedName name="_____SP20">#REF!</definedName>
    <definedName name="_____SP3" localSheetId="2">#REF!</definedName>
    <definedName name="_____SP3">#REF!</definedName>
    <definedName name="_____SP4" localSheetId="2">#REF!</definedName>
    <definedName name="_____SP4">#REF!</definedName>
    <definedName name="_____SP5" localSheetId="2">#REF!</definedName>
    <definedName name="_____SP5">#REF!</definedName>
    <definedName name="_____SP7" localSheetId="2">#REF!</definedName>
    <definedName name="_____SP7">#REF!</definedName>
    <definedName name="_____SP8" localSheetId="2">#REF!</definedName>
    <definedName name="_____SP8">#REF!</definedName>
    <definedName name="_____SP9" localSheetId="2">#REF!</definedName>
    <definedName name="_____SP9">#REF!</definedName>
    <definedName name="_____ttt1">#N/A</definedName>
    <definedName name="_____ttt2">#N/A</definedName>
    <definedName name="_____ttt3">#N/A</definedName>
    <definedName name="_____ttt4">[1]!_xlbgnm.ttt4</definedName>
    <definedName name="_____ttt5">#N/A</definedName>
    <definedName name="_____ttt6">#N/A</definedName>
    <definedName name="_____ttt7">#N/A</definedName>
    <definedName name="_____ttt8">#N/A</definedName>
    <definedName name="_____ttt9">#N/A</definedName>
    <definedName name="_____vp1" localSheetId="2">#REF!</definedName>
    <definedName name="_____vp1">#REF!</definedName>
    <definedName name="_____vpp1" localSheetId="2">#REF!</definedName>
    <definedName name="_____vpp1">#REF!</definedName>
    <definedName name="_____vpp2" localSheetId="2">#REF!</definedName>
    <definedName name="_____vpp2">#REF!</definedName>
    <definedName name="_____vpp3" localSheetId="2">#REF!</definedName>
    <definedName name="_____vpp3">#REF!</definedName>
    <definedName name="_____vpp4" localSheetId="2">#REF!</definedName>
    <definedName name="_____vpp4">#REF!</definedName>
    <definedName name="_____vpp5" localSheetId="2">#REF!</definedName>
    <definedName name="_____vpp5">#REF!</definedName>
    <definedName name="_____vpp6" localSheetId="2">#REF!</definedName>
    <definedName name="_____vpp6">#REF!</definedName>
    <definedName name="_____vpp7" localSheetId="2">#REF!</definedName>
    <definedName name="_____vpp7">#REF!</definedName>
    <definedName name="_____wrn2" localSheetId="2" hidden="1">{"glc1",#N/A,FALSE,"GLC";"glc2",#N/A,FALSE,"GLC";"glc3",#N/A,FALSE,"GLC";"glc4",#N/A,FALSE,"GLC";"glc5",#N/A,FALSE,"GLC"}</definedName>
    <definedName name="_____wrn2" hidden="1">{"glc1",#N/A,FALSE,"GLC";"glc2",#N/A,FALSE,"GLC";"glc3",#N/A,FALSE,"GLC";"glc4",#N/A,FALSE,"GLC";"glc5",#N/A,FALSE,"GLC"}</definedName>
    <definedName name="_____wrn222" localSheetId="2" hidden="1">{"glc1",#N/A,FALSE,"GLC";"glc2",#N/A,FALSE,"GLC";"glc3",#N/A,FALSE,"GLC";"glc4",#N/A,FALSE,"GLC";"glc5",#N/A,FALSE,"GLC"}</definedName>
    <definedName name="_____wrn222" hidden="1">{"glc1",#N/A,FALSE,"GLC";"glc2",#N/A,FALSE,"GLC";"glc3",#N/A,FALSE,"GLC";"glc4",#N/A,FALSE,"GLC";"glc5",#N/A,FALSE,"GLC"}</definedName>
    <definedName name="____dat1" localSheetId="2">#REF!</definedName>
    <definedName name="____dat1">#REF!</definedName>
    <definedName name="____dat10" localSheetId="2">#REF!</definedName>
    <definedName name="____dat10">#REF!</definedName>
    <definedName name="____dat11" localSheetId="2">#REF!</definedName>
    <definedName name="____dat11">#REF!</definedName>
    <definedName name="____dat12" localSheetId="2">#REF!</definedName>
    <definedName name="____dat12">#REF!</definedName>
    <definedName name="____dat13" localSheetId="2">#REF!</definedName>
    <definedName name="____dat13">#REF!</definedName>
    <definedName name="____dat14" localSheetId="2">#REF!</definedName>
    <definedName name="____dat14">#REF!</definedName>
    <definedName name="____dat15" localSheetId="2">#REF!</definedName>
    <definedName name="____dat15">#REF!</definedName>
    <definedName name="____dat16" localSheetId="2">#REF!</definedName>
    <definedName name="____dat16">#REF!</definedName>
    <definedName name="____dat17" localSheetId="2">#REF!</definedName>
    <definedName name="____dat17">#REF!</definedName>
    <definedName name="____dat18" localSheetId="2">#REF!</definedName>
    <definedName name="____dat18">#REF!</definedName>
    <definedName name="____dat19" localSheetId="2">#REF!</definedName>
    <definedName name="____dat19">#REF!</definedName>
    <definedName name="____dat2" localSheetId="2">#REF!</definedName>
    <definedName name="____dat2">#REF!</definedName>
    <definedName name="____dat20" localSheetId="2">#REF!</definedName>
    <definedName name="____dat20">#REF!</definedName>
    <definedName name="____dat21" localSheetId="2">#REF!</definedName>
    <definedName name="____dat21">#REF!</definedName>
    <definedName name="____dat22" localSheetId="2">#REF!</definedName>
    <definedName name="____dat22">#REF!</definedName>
    <definedName name="____dat23" localSheetId="2">#REF!</definedName>
    <definedName name="____dat23">#REF!</definedName>
    <definedName name="____dat24" localSheetId="2">#REF!</definedName>
    <definedName name="____dat24">#REF!</definedName>
    <definedName name="____dat3" localSheetId="2">#REF!</definedName>
    <definedName name="____dat3">#REF!</definedName>
    <definedName name="____dat4" localSheetId="2">#REF!</definedName>
    <definedName name="____dat4">#REF!</definedName>
    <definedName name="____dat5" localSheetId="2">#REF!</definedName>
    <definedName name="____dat5">#REF!</definedName>
    <definedName name="____dat6" localSheetId="2">#REF!</definedName>
    <definedName name="____dat6">#REF!</definedName>
    <definedName name="____dat7" localSheetId="2">#REF!</definedName>
    <definedName name="____dat7">#REF!</definedName>
    <definedName name="____dat8" localSheetId="2">#REF!</definedName>
    <definedName name="____dat8">#REF!</definedName>
    <definedName name="____dat9" localSheetId="2">#REF!</definedName>
    <definedName name="____dat9">#REF!</definedName>
    <definedName name="____M8">#N/A</definedName>
    <definedName name="____M9">#N/A</definedName>
    <definedName name="____Num2" localSheetId="2">#REF!</definedName>
    <definedName name="____Num2">#REF!</definedName>
    <definedName name="____PR1">'[3]Прил 1'!#REF!</definedName>
    <definedName name="____q11">#N/A</definedName>
    <definedName name="____q15">#N/A</definedName>
    <definedName name="____q17">#N/A</definedName>
    <definedName name="____q2">#N/A</definedName>
    <definedName name="____q3">#N/A</definedName>
    <definedName name="____q4">#N/A</definedName>
    <definedName name="____q5">#N/A</definedName>
    <definedName name="____q6">#N/A</definedName>
    <definedName name="____q7">#N/A</definedName>
    <definedName name="____q8">#N/A</definedName>
    <definedName name="____q9">#N/A</definedName>
    <definedName name="____r" localSheetId="2">'Прием платежей'!____r</definedName>
    <definedName name="____r">[0]!____r</definedName>
    <definedName name="____SP1" localSheetId="2">[2]FES!#REF!</definedName>
    <definedName name="____SP1">[2]FES!#REF!</definedName>
    <definedName name="____SP10" localSheetId="2">[2]FES!#REF!</definedName>
    <definedName name="____SP10">[2]FES!#REF!</definedName>
    <definedName name="____SP11" localSheetId="2">[2]FES!#REF!</definedName>
    <definedName name="____SP11">[2]FES!#REF!</definedName>
    <definedName name="____SP12">[2]FES!#REF!</definedName>
    <definedName name="____SP13">[2]FES!#REF!</definedName>
    <definedName name="____SP14">[2]FES!#REF!</definedName>
    <definedName name="____SP15">[2]FES!#REF!</definedName>
    <definedName name="____SP16">[2]FES!#REF!</definedName>
    <definedName name="____SP17">[2]FES!#REF!</definedName>
    <definedName name="____SP18">[2]FES!#REF!</definedName>
    <definedName name="____SP19">[2]FES!#REF!</definedName>
    <definedName name="____SP2">[2]FES!#REF!</definedName>
    <definedName name="____SP20">[2]FES!#REF!</definedName>
    <definedName name="____SP3">[2]FES!#REF!</definedName>
    <definedName name="____SP4">[2]FES!#REF!</definedName>
    <definedName name="____SP5">[2]FES!#REF!</definedName>
    <definedName name="____SP7">[2]FES!#REF!</definedName>
    <definedName name="____SP8">[2]FES!#REF!</definedName>
    <definedName name="____SP9">[2]FES!#REF!</definedName>
    <definedName name="____ttt1">#N/A</definedName>
    <definedName name="____ttt2">#N/A</definedName>
    <definedName name="____ttt3">[7]!_xlbgnm.ttt3</definedName>
    <definedName name="____ttt4">[8]!_xlbgnm.ttt4</definedName>
    <definedName name="____ttt5">#N/A</definedName>
    <definedName name="____ttt6">#N/A</definedName>
    <definedName name="____ttt7">#N/A</definedName>
    <definedName name="____ttt8">#N/A</definedName>
    <definedName name="____ttt9">[7]!_xlbgnm.ttt9</definedName>
    <definedName name="____vp1" localSheetId="2">#REF!</definedName>
    <definedName name="____vp1">#REF!</definedName>
    <definedName name="____vpp1" localSheetId="2">#REF!</definedName>
    <definedName name="____vpp1">#REF!</definedName>
    <definedName name="____vpp2" localSheetId="2">#REF!</definedName>
    <definedName name="____vpp2">#REF!</definedName>
    <definedName name="____vpp3" localSheetId="2">#REF!</definedName>
    <definedName name="____vpp3">#REF!</definedName>
    <definedName name="____vpp4" localSheetId="2">#REF!</definedName>
    <definedName name="____vpp4">#REF!</definedName>
    <definedName name="____vpp5" localSheetId="2">#REF!</definedName>
    <definedName name="____vpp5">#REF!</definedName>
    <definedName name="____vpp6" localSheetId="2">#REF!</definedName>
    <definedName name="____vpp6">#REF!</definedName>
    <definedName name="____vpp7" localSheetId="2">#REF!</definedName>
    <definedName name="____vpp7">#REF!</definedName>
    <definedName name="____wrn2" localSheetId="2" hidden="1">{"glc1",#N/A,FALSE,"GLC";"glc2",#N/A,FALSE,"GLC";"glc3",#N/A,FALSE,"GLC";"glc4",#N/A,FALSE,"GLC";"glc5",#N/A,FALSE,"GLC"}</definedName>
    <definedName name="____wrn2" hidden="1">{"glc1",#N/A,FALSE,"GLC";"glc2",#N/A,FALSE,"GLC";"glc3",#N/A,FALSE,"GLC";"glc4",#N/A,FALSE,"GLC";"glc5",#N/A,FALSE,"GLC"}</definedName>
    <definedName name="____wrn222" localSheetId="2" hidden="1">{"glc1",#N/A,FALSE,"GLC";"glc2",#N/A,FALSE,"GLC";"glc3",#N/A,FALSE,"GLC";"glc4",#N/A,FALSE,"GLC";"glc5",#N/A,FALSE,"GLC"}</definedName>
    <definedName name="____wrn222" hidden="1">{"glc1",#N/A,FALSE,"GLC";"glc2",#N/A,FALSE,"GLC";"glc3",#N/A,FALSE,"GLC";"glc4",#N/A,FALSE,"GLC";"glc5",#N/A,FALSE,"GLC"}</definedName>
    <definedName name="___A23">[9]!_xlbgnm.A23</definedName>
    <definedName name="___dat1" localSheetId="2">#REF!</definedName>
    <definedName name="___dat1">#REF!</definedName>
    <definedName name="___dat10" localSheetId="2">#REF!</definedName>
    <definedName name="___dat10">#REF!</definedName>
    <definedName name="___dat11" localSheetId="2">#REF!</definedName>
    <definedName name="___dat11">#REF!</definedName>
    <definedName name="___dat12" localSheetId="2">#REF!</definedName>
    <definedName name="___dat12">#REF!</definedName>
    <definedName name="___dat13" localSheetId="2">#REF!</definedName>
    <definedName name="___dat13">#REF!</definedName>
    <definedName name="___dat14" localSheetId="2">#REF!</definedName>
    <definedName name="___dat14">#REF!</definedName>
    <definedName name="___dat15" localSheetId="2">#REF!</definedName>
    <definedName name="___dat15">#REF!</definedName>
    <definedName name="___dat16" localSheetId="2">#REF!</definedName>
    <definedName name="___dat16">#REF!</definedName>
    <definedName name="___dat17" localSheetId="2">#REF!</definedName>
    <definedName name="___dat17">#REF!</definedName>
    <definedName name="___dat18" localSheetId="2">#REF!</definedName>
    <definedName name="___dat18">#REF!</definedName>
    <definedName name="___dat19" localSheetId="2">#REF!</definedName>
    <definedName name="___dat19">#REF!</definedName>
    <definedName name="___dat2" localSheetId="2">#REF!</definedName>
    <definedName name="___dat2">#REF!</definedName>
    <definedName name="___dat20" localSheetId="2">#REF!</definedName>
    <definedName name="___dat20">#REF!</definedName>
    <definedName name="___dat21" localSheetId="2">#REF!</definedName>
    <definedName name="___dat21">#REF!</definedName>
    <definedName name="___dat22" localSheetId="2">#REF!</definedName>
    <definedName name="___dat22">#REF!</definedName>
    <definedName name="___dat23" localSheetId="2">#REF!</definedName>
    <definedName name="___dat23">#REF!</definedName>
    <definedName name="___dat24" localSheetId="2">#REF!</definedName>
    <definedName name="___dat24">#REF!</definedName>
    <definedName name="___dat3" localSheetId="2">#REF!</definedName>
    <definedName name="___dat3">#REF!</definedName>
    <definedName name="___dat4" localSheetId="2">#REF!</definedName>
    <definedName name="___dat4">#REF!</definedName>
    <definedName name="___dat5" localSheetId="2">#REF!</definedName>
    <definedName name="___dat5">#REF!</definedName>
    <definedName name="___dat6" localSheetId="2">#REF!</definedName>
    <definedName name="___dat6">#REF!</definedName>
    <definedName name="___dat7" localSheetId="2">#REF!</definedName>
    <definedName name="___dat7">#REF!</definedName>
    <definedName name="___dat8" localSheetId="2">#REF!</definedName>
    <definedName name="___dat8">#REF!</definedName>
    <definedName name="___dat9" localSheetId="2">#REF!</definedName>
    <definedName name="___dat9">#REF!</definedName>
    <definedName name="___M8">#N/A</definedName>
    <definedName name="___M9">#N/A</definedName>
    <definedName name="___Num2" localSheetId="2">#REF!</definedName>
    <definedName name="___Num2">#REF!</definedName>
    <definedName name="___PR1">'[3]Прил 1'!#REF!</definedName>
    <definedName name="___q11">#N/A</definedName>
    <definedName name="___q15">#N/A</definedName>
    <definedName name="___q17">#N/A</definedName>
    <definedName name="___q2">#N/A</definedName>
    <definedName name="___q3">#N/A</definedName>
    <definedName name="___q4">#N/A</definedName>
    <definedName name="___q5">#N/A</definedName>
    <definedName name="___q6">#N/A</definedName>
    <definedName name="___q7">#N/A</definedName>
    <definedName name="___q8">#N/A</definedName>
    <definedName name="___q9">#N/A</definedName>
    <definedName name="___r" localSheetId="2">'Прием платежей'!___r</definedName>
    <definedName name="___r">[0]!___r</definedName>
    <definedName name="___SP1" localSheetId="2">#REF!</definedName>
    <definedName name="___SP1">#REF!</definedName>
    <definedName name="___SP10" localSheetId="2">#REF!</definedName>
    <definedName name="___SP10">#REF!</definedName>
    <definedName name="___SP11" localSheetId="2">#REF!</definedName>
    <definedName name="___SP11">#REF!</definedName>
    <definedName name="___SP12" localSheetId="2">#REF!</definedName>
    <definedName name="___SP12">#REF!</definedName>
    <definedName name="___SP13" localSheetId="2">#REF!</definedName>
    <definedName name="___SP13">#REF!</definedName>
    <definedName name="___SP14" localSheetId="2">#REF!</definedName>
    <definedName name="___SP14">#REF!</definedName>
    <definedName name="___SP15" localSheetId="2">#REF!</definedName>
    <definedName name="___SP15">#REF!</definedName>
    <definedName name="___SP16" localSheetId="2">#REF!</definedName>
    <definedName name="___SP16">#REF!</definedName>
    <definedName name="___SP17" localSheetId="2">#REF!</definedName>
    <definedName name="___SP17">#REF!</definedName>
    <definedName name="___SP18" localSheetId="2">#REF!</definedName>
    <definedName name="___SP18">#REF!</definedName>
    <definedName name="___SP19" localSheetId="2">#REF!</definedName>
    <definedName name="___SP19">#REF!</definedName>
    <definedName name="___SP2" localSheetId="2">#REF!</definedName>
    <definedName name="___SP2">#REF!</definedName>
    <definedName name="___SP20" localSheetId="2">#REF!</definedName>
    <definedName name="___SP20">#REF!</definedName>
    <definedName name="___SP3" localSheetId="2">#REF!</definedName>
    <definedName name="___SP3">#REF!</definedName>
    <definedName name="___SP4" localSheetId="2">#REF!</definedName>
    <definedName name="___SP4">#REF!</definedName>
    <definedName name="___SP5" localSheetId="2">#REF!</definedName>
    <definedName name="___SP5">#REF!</definedName>
    <definedName name="___SP7" localSheetId="2">#REF!</definedName>
    <definedName name="___SP7">#REF!</definedName>
    <definedName name="___SP8" localSheetId="2">#REF!</definedName>
    <definedName name="___SP8">#REF!</definedName>
    <definedName name="___SP9" localSheetId="2">#REF!</definedName>
    <definedName name="___SP9">#REF!</definedName>
    <definedName name="___ttt1">#N/A</definedName>
    <definedName name="___ttt2">#N/A</definedName>
    <definedName name="___ttt3">#N/A</definedName>
    <definedName name="___ttt4">#N/A</definedName>
    <definedName name="___ttt5">#N/A</definedName>
    <definedName name="___ttt6">#N/A</definedName>
    <definedName name="___ttt7">#N/A</definedName>
    <definedName name="___ttt8">#N/A</definedName>
    <definedName name="___ttt9">#N/A</definedName>
    <definedName name="___vp1" localSheetId="2">#REF!</definedName>
    <definedName name="___vp1">#REF!</definedName>
    <definedName name="___vpp1" localSheetId="2">#REF!</definedName>
    <definedName name="___vpp1">#REF!</definedName>
    <definedName name="___vpp2" localSheetId="2">#REF!</definedName>
    <definedName name="___vpp2">#REF!</definedName>
    <definedName name="___vpp3" localSheetId="2">#REF!</definedName>
    <definedName name="___vpp3">#REF!</definedName>
    <definedName name="___vpp4" localSheetId="2">#REF!</definedName>
    <definedName name="___vpp4">#REF!</definedName>
    <definedName name="___vpp5" localSheetId="2">#REF!</definedName>
    <definedName name="___vpp5">#REF!</definedName>
    <definedName name="___vpp6" localSheetId="2">#REF!</definedName>
    <definedName name="___vpp6">#REF!</definedName>
    <definedName name="___vpp7" localSheetId="2">#REF!</definedName>
    <definedName name="___vpp7">#REF!</definedName>
    <definedName name="___wrn2" localSheetId="2" hidden="1">{"glc1",#N/A,FALSE,"GLC";"glc2",#N/A,FALSE,"GLC";"glc3",#N/A,FALSE,"GLC";"glc4",#N/A,FALSE,"GLC";"glc5",#N/A,FALSE,"GLC"}</definedName>
    <definedName name="___wrn2" hidden="1">{"glc1",#N/A,FALSE,"GLC";"glc2",#N/A,FALSE,"GLC";"glc3",#N/A,FALSE,"GLC";"glc4",#N/A,FALSE,"GLC";"glc5",#N/A,FALSE,"GLC"}</definedName>
    <definedName name="___wrn222" localSheetId="2" hidden="1">{"glc1",#N/A,FALSE,"GLC";"glc2",#N/A,FALSE,"GLC";"glc3",#N/A,FALSE,"GLC";"glc4",#N/A,FALSE,"GLC";"glc5",#N/A,FALSE,"GLC"}</definedName>
    <definedName name="___wrn222" hidden="1">{"glc1",#N/A,FALSE,"GLC";"glc2",#N/A,FALSE,"GLC";"glc3",#N/A,FALSE,"GLC";"glc4",#N/A,FALSE,"GLC";"glc5",#N/A,FALSE,"GLC"}</definedName>
    <definedName name="__123Graph_AGRAPH1" hidden="1">'[10]на 1 тут'!#REF!</definedName>
    <definedName name="__123Graph_AGRAPH2" hidden="1">'[10]на 1 тут'!#REF!</definedName>
    <definedName name="__123Graph_BGRAPH1" hidden="1">'[10]на 1 тут'!#REF!</definedName>
    <definedName name="__123Graph_BGRAPH2" hidden="1">'[10]на 1 тут'!#REF!</definedName>
    <definedName name="__123Graph_CGRAPH1" hidden="1">'[10]на 1 тут'!#REF!</definedName>
    <definedName name="__123Graph_CGRAPH2" hidden="1">'[10]на 1 тут'!#REF!</definedName>
    <definedName name="__123Graph_LBL_AGRAPH1" hidden="1">'[10]на 1 тут'!#REF!</definedName>
    <definedName name="__123Graph_XGRAPH1" hidden="1">'[10]на 1 тут'!#REF!</definedName>
    <definedName name="__123Graph_XGRAPH2" hidden="1">'[10]на 1 тут'!#REF!</definedName>
    <definedName name="__A23">[9]!_xlbgnm.A23</definedName>
    <definedName name="__dat1" localSheetId="2">#REF!</definedName>
    <definedName name="__dat1">#REF!</definedName>
    <definedName name="__dat10" localSheetId="2">#REF!</definedName>
    <definedName name="__dat10">#REF!</definedName>
    <definedName name="__dat11" localSheetId="2">#REF!</definedName>
    <definedName name="__dat11">#REF!</definedName>
    <definedName name="__dat12" localSheetId="2">#REF!</definedName>
    <definedName name="__dat12">#REF!</definedName>
    <definedName name="__dat13" localSheetId="2">#REF!</definedName>
    <definedName name="__dat13">#REF!</definedName>
    <definedName name="__dat14" localSheetId="2">#REF!</definedName>
    <definedName name="__dat14">#REF!</definedName>
    <definedName name="__dat15" localSheetId="2">#REF!</definedName>
    <definedName name="__dat15">#REF!</definedName>
    <definedName name="__dat16" localSheetId="2">#REF!</definedName>
    <definedName name="__dat16">#REF!</definedName>
    <definedName name="__dat17" localSheetId="2">#REF!</definedName>
    <definedName name="__dat17">#REF!</definedName>
    <definedName name="__dat18" localSheetId="2">#REF!</definedName>
    <definedName name="__dat18">#REF!</definedName>
    <definedName name="__dat19" localSheetId="2">#REF!</definedName>
    <definedName name="__dat19">#REF!</definedName>
    <definedName name="__dat2" localSheetId="2">#REF!</definedName>
    <definedName name="__dat2">#REF!</definedName>
    <definedName name="__dat20" localSheetId="2">#REF!</definedName>
    <definedName name="__dat20">#REF!</definedName>
    <definedName name="__dat21" localSheetId="2">#REF!</definedName>
    <definedName name="__dat21">#REF!</definedName>
    <definedName name="__dat22" localSheetId="2">#REF!</definedName>
    <definedName name="__dat22">#REF!</definedName>
    <definedName name="__dat23" localSheetId="2">#REF!</definedName>
    <definedName name="__dat23">#REF!</definedName>
    <definedName name="__dat24" localSheetId="2">#REF!</definedName>
    <definedName name="__dat24">#REF!</definedName>
    <definedName name="__dat3" localSheetId="2">#REF!</definedName>
    <definedName name="__dat3">#REF!</definedName>
    <definedName name="__dat4" localSheetId="2">#REF!</definedName>
    <definedName name="__dat4">#REF!</definedName>
    <definedName name="__dat5" localSheetId="2">#REF!</definedName>
    <definedName name="__dat5">#REF!</definedName>
    <definedName name="__dat6" localSheetId="2">#REF!</definedName>
    <definedName name="__dat6">#REF!</definedName>
    <definedName name="__dat7" localSheetId="2">#REF!</definedName>
    <definedName name="__dat7">#REF!</definedName>
    <definedName name="__dat8" localSheetId="2">#REF!</definedName>
    <definedName name="__dat8">#REF!</definedName>
    <definedName name="__dat9" localSheetId="2">#REF!</definedName>
    <definedName name="__dat9">#REF!</definedName>
    <definedName name="__M8">#N/A</definedName>
    <definedName name="__M9">#N/A</definedName>
    <definedName name="__Num2" localSheetId="2">#REF!</definedName>
    <definedName name="__Num2">#REF!</definedName>
    <definedName name="__PR1">'[3]Прил 1'!#REF!</definedName>
    <definedName name="__q11">#N/A</definedName>
    <definedName name="__q15">#N/A</definedName>
    <definedName name="__q17">#N/A</definedName>
    <definedName name="__q2">#N/A</definedName>
    <definedName name="__q3">#N/A</definedName>
    <definedName name="__q4">#N/A</definedName>
    <definedName name="__q5">#N/A</definedName>
    <definedName name="__q6">#N/A</definedName>
    <definedName name="__q7">#N/A</definedName>
    <definedName name="__q8">#N/A</definedName>
    <definedName name="__q9">#N/A</definedName>
    <definedName name="__r" localSheetId="2">'Прием платежей'!__r</definedName>
    <definedName name="__r">[0]!__r</definedName>
    <definedName name="__SP1" localSheetId="2">#REF!</definedName>
    <definedName name="__SP1">#REF!</definedName>
    <definedName name="__SP10" localSheetId="2">#REF!</definedName>
    <definedName name="__SP10">#REF!</definedName>
    <definedName name="__SP11" localSheetId="2">#REF!</definedName>
    <definedName name="__SP11">#REF!</definedName>
    <definedName name="__SP12" localSheetId="2">#REF!</definedName>
    <definedName name="__SP12">#REF!</definedName>
    <definedName name="__SP13" localSheetId="2">#REF!</definedName>
    <definedName name="__SP13">#REF!</definedName>
    <definedName name="__SP14" localSheetId="2">#REF!</definedName>
    <definedName name="__SP14">#REF!</definedName>
    <definedName name="__SP15" localSheetId="2">#REF!</definedName>
    <definedName name="__SP15">#REF!</definedName>
    <definedName name="__SP16" localSheetId="2">#REF!</definedName>
    <definedName name="__SP16">#REF!</definedName>
    <definedName name="__SP17" localSheetId="2">#REF!</definedName>
    <definedName name="__SP17">#REF!</definedName>
    <definedName name="__SP18" localSheetId="2">#REF!</definedName>
    <definedName name="__SP18">#REF!</definedName>
    <definedName name="__SP19" localSheetId="2">#REF!</definedName>
    <definedName name="__SP19">#REF!</definedName>
    <definedName name="__SP2" localSheetId="2">#REF!</definedName>
    <definedName name="__SP2">#REF!</definedName>
    <definedName name="__SP20" localSheetId="2">#REF!</definedName>
    <definedName name="__SP20">#REF!</definedName>
    <definedName name="__SP3" localSheetId="2">#REF!</definedName>
    <definedName name="__SP3">#REF!</definedName>
    <definedName name="__SP4" localSheetId="2">#REF!</definedName>
    <definedName name="__SP4">#REF!</definedName>
    <definedName name="__SP5" localSheetId="2">#REF!</definedName>
    <definedName name="__SP5">#REF!</definedName>
    <definedName name="__SP7" localSheetId="2">#REF!</definedName>
    <definedName name="__SP7">#REF!</definedName>
    <definedName name="__SP8" localSheetId="2">#REF!</definedName>
    <definedName name="__SP8">#REF!</definedName>
    <definedName name="__SP9" localSheetId="2">#REF!</definedName>
    <definedName name="__SP9">#REF!</definedName>
    <definedName name="__ttt1">#N/A</definedName>
    <definedName name="__ttt2">#N/A</definedName>
    <definedName name="__ttt3">#N/A</definedName>
    <definedName name="__ttt4">#N/A</definedName>
    <definedName name="__ttt5">#N/A</definedName>
    <definedName name="__ttt6">#N/A</definedName>
    <definedName name="__ttt7">#N/A</definedName>
    <definedName name="__ttt8">#N/A</definedName>
    <definedName name="__ttt9">#N/A</definedName>
    <definedName name="__vp1" localSheetId="2">#REF!</definedName>
    <definedName name="__vp1">#REF!</definedName>
    <definedName name="__vpp1" localSheetId="2">#REF!</definedName>
    <definedName name="__vpp1">#REF!</definedName>
    <definedName name="__vpp2" localSheetId="2">#REF!</definedName>
    <definedName name="__vpp2">#REF!</definedName>
    <definedName name="__vpp3" localSheetId="2">#REF!</definedName>
    <definedName name="__vpp3">#REF!</definedName>
    <definedName name="__vpp4" localSheetId="2">#REF!</definedName>
    <definedName name="__vpp4">#REF!</definedName>
    <definedName name="__vpp5" localSheetId="2">#REF!</definedName>
    <definedName name="__vpp5">#REF!</definedName>
    <definedName name="__vpp6" localSheetId="2">#REF!</definedName>
    <definedName name="__vpp6">#REF!</definedName>
    <definedName name="__vpp7" localSheetId="2">#REF!</definedName>
    <definedName name="__vpp7">#REF!</definedName>
    <definedName name="__wrn2" localSheetId="2" hidden="1">{"glc1",#N/A,FALSE,"GLC";"glc2",#N/A,FALSE,"GLC";"glc3",#N/A,FALSE,"GLC";"glc4",#N/A,FALSE,"GLC";"glc5",#N/A,FALSE,"GLC"}</definedName>
    <definedName name="__wrn2" hidden="1">{"glc1",#N/A,FALSE,"GLC";"glc2",#N/A,FALSE,"GLC";"glc3",#N/A,FALSE,"GLC";"glc4",#N/A,FALSE,"GLC";"glc5",#N/A,FALSE,"GLC"}</definedName>
    <definedName name="__wrn222" localSheetId="2" hidden="1">{"glc1",#N/A,FALSE,"GLC";"glc2",#N/A,FALSE,"GLC";"glc3",#N/A,FALSE,"GLC";"glc4",#N/A,FALSE,"GLC";"glc5",#N/A,FALSE,"GLC"}</definedName>
    <definedName name="__wrn222" hidden="1">{"glc1",#N/A,FALSE,"GLC";"glc2",#N/A,FALSE,"GLC";"glc3",#N/A,FALSE,"GLC";"glc4",#N/A,FALSE,"GLC";"glc5",#N/A,FALSE,"GLC"}</definedName>
    <definedName name="_1___123Graph_ACHART_4" localSheetId="2" hidden="1">#REF!</definedName>
    <definedName name="_1___123Graph_ACHART_4" hidden="1">#REF!</definedName>
    <definedName name="_1__123Graph_ACHART_4" localSheetId="2" hidden="1">#REF!</definedName>
    <definedName name="_1__123Graph_ACHART_4" hidden="1">#REF!</definedName>
    <definedName name="_2___123Graph_XCHART_3" localSheetId="2" hidden="1">#REF!</definedName>
    <definedName name="_2___123Graph_XCHART_3" hidden="1">#REF!</definedName>
    <definedName name="_2__123Graph_XCHART_3" localSheetId="2" hidden="1">#REF!</definedName>
    <definedName name="_2__123Graph_XCHART_3" hidden="1">#REF!</definedName>
    <definedName name="_3___123Graph_XCHART_4" localSheetId="2" hidden="1">#REF!</definedName>
    <definedName name="_3___123Graph_XCHART_4" hidden="1">#REF!</definedName>
    <definedName name="_3__123Graph_XCHART_4" localSheetId="2" hidden="1">#REF!</definedName>
    <definedName name="_3__123Graph_XCHART_4" hidden="1">#REF!</definedName>
    <definedName name="_4__123Graph_ACHART_4" localSheetId="2" hidden="1">#REF!</definedName>
    <definedName name="_4__123Graph_ACHART_4" hidden="1">#REF!</definedName>
    <definedName name="_5__123Graph_XCHART_3" localSheetId="2" hidden="1">#REF!</definedName>
    <definedName name="_5__123Graph_XCHART_3" hidden="1">#REF!</definedName>
    <definedName name="_6__123Graph_XCHART_4" localSheetId="2" hidden="1">#REF!</definedName>
    <definedName name="_6__123Graph_XCHART_4" hidden="1">#REF!</definedName>
    <definedName name="_A23">[9]!_xlbgnm.A23</definedName>
    <definedName name="_DAN008">#REF!</definedName>
    <definedName name="_DAN011">#REF!</definedName>
    <definedName name="_DAT001">#REF!</definedName>
    <definedName name="_DAT002">#REF!</definedName>
    <definedName name="_DAT003">#REF!</definedName>
    <definedName name="_DAT004">#REF!</definedName>
    <definedName name="_DAT006">#REF!</definedName>
    <definedName name="_DAT007">#REF!</definedName>
    <definedName name="_DAT008">#REF!</definedName>
    <definedName name="_DAT010">#REF!</definedName>
    <definedName name="_DAT1" localSheetId="3">#REF!</definedName>
    <definedName name="_dat1" localSheetId="2">#REF!</definedName>
    <definedName name="_dat1">#REF!</definedName>
    <definedName name="_dat10" localSheetId="2">#REF!</definedName>
    <definedName name="_dat10">#REF!</definedName>
    <definedName name="_dat11" localSheetId="2">#REF!</definedName>
    <definedName name="_dat11">#REF!</definedName>
    <definedName name="_dat12" localSheetId="2">#REF!</definedName>
    <definedName name="_dat12">#REF!</definedName>
    <definedName name="_dat13" localSheetId="2">#REF!</definedName>
    <definedName name="_dat13">#REF!</definedName>
    <definedName name="_dat14" localSheetId="2">#REF!</definedName>
    <definedName name="_dat14">#REF!</definedName>
    <definedName name="_dat15" localSheetId="2">#REF!</definedName>
    <definedName name="_dat15">#REF!</definedName>
    <definedName name="_dat16" localSheetId="2">#REF!</definedName>
    <definedName name="_dat16">#REF!</definedName>
    <definedName name="_dat17" localSheetId="2">#REF!</definedName>
    <definedName name="_dat17">#REF!</definedName>
    <definedName name="_dat18" localSheetId="2">#REF!</definedName>
    <definedName name="_dat18">#REF!</definedName>
    <definedName name="_dat19" localSheetId="2">#REF!</definedName>
    <definedName name="_dat19">#REF!</definedName>
    <definedName name="_DAT2" localSheetId="3">#REF!</definedName>
    <definedName name="_dat2" localSheetId="2">#REF!</definedName>
    <definedName name="_dat2">#REF!</definedName>
    <definedName name="_dat20" localSheetId="2">#REF!</definedName>
    <definedName name="_dat20">#REF!</definedName>
    <definedName name="_dat21" localSheetId="2">#REF!</definedName>
    <definedName name="_dat21">#REF!</definedName>
    <definedName name="_dat22" localSheetId="2">#REF!</definedName>
    <definedName name="_dat22">#REF!</definedName>
    <definedName name="_DAT2222" localSheetId="3">#REF!</definedName>
    <definedName name="_DAT2222" localSheetId="2">#REF!</definedName>
    <definedName name="_DAT2222">#REF!</definedName>
    <definedName name="_dat23" localSheetId="2">#REF!</definedName>
    <definedName name="_dat23">#REF!</definedName>
    <definedName name="_dat24" localSheetId="2">#REF!</definedName>
    <definedName name="_dat24">#REF!</definedName>
    <definedName name="_DAT3" localSheetId="3">#REF!</definedName>
    <definedName name="_dat3" localSheetId="2">#REF!</definedName>
    <definedName name="_dat3">#REF!</definedName>
    <definedName name="_DAT330" localSheetId="3">#REF!</definedName>
    <definedName name="_DAT330" localSheetId="2">#REF!</definedName>
    <definedName name="_DAT330">#REF!</definedName>
    <definedName name="_DAT333" localSheetId="3">#REF!</definedName>
    <definedName name="_DAT333" localSheetId="2">#REF!</definedName>
    <definedName name="_DAT333">#REF!</definedName>
    <definedName name="_DAT334" localSheetId="3">#REF!</definedName>
    <definedName name="_DAT334" localSheetId="2">#REF!</definedName>
    <definedName name="_DAT334">#REF!</definedName>
    <definedName name="_DAT335" localSheetId="3">#REF!</definedName>
    <definedName name="_DAT335" localSheetId="2">#REF!</definedName>
    <definedName name="_DAT335">#REF!</definedName>
    <definedName name="_DAT336" localSheetId="3">#REF!</definedName>
    <definedName name="_DAT336" localSheetId="2">#REF!</definedName>
    <definedName name="_DAT336">#REF!</definedName>
    <definedName name="_DAT337" localSheetId="3">#REF!</definedName>
    <definedName name="_DAT337" localSheetId="2">#REF!</definedName>
    <definedName name="_DAT337">#REF!</definedName>
    <definedName name="_DAT338" localSheetId="3">#REF!</definedName>
    <definedName name="_DAT338" localSheetId="2">#REF!</definedName>
    <definedName name="_DAT338">#REF!</definedName>
    <definedName name="_DAT4" localSheetId="3">#REF!</definedName>
    <definedName name="_dat4" localSheetId="2">#REF!</definedName>
    <definedName name="_dat4">#REF!</definedName>
    <definedName name="_DAT444" localSheetId="3">#REF!</definedName>
    <definedName name="_DAT444" localSheetId="2">#REF!</definedName>
    <definedName name="_DAT444">#REF!</definedName>
    <definedName name="_DAT456" localSheetId="3">#REF!</definedName>
    <definedName name="_DAT456" localSheetId="2">#REF!</definedName>
    <definedName name="_DAT456">#REF!</definedName>
    <definedName name="_DAT4589" localSheetId="3">#REF!</definedName>
    <definedName name="_DAT4589" localSheetId="2">#REF!</definedName>
    <definedName name="_DAT4589">#REF!</definedName>
    <definedName name="_DAT4598" localSheetId="3">#REF!</definedName>
    <definedName name="_DAT4598" localSheetId="2">#REF!</definedName>
    <definedName name="_DAT4598">#REF!</definedName>
    <definedName name="_DAT5" localSheetId="3">#REF!</definedName>
    <definedName name="_dat5" localSheetId="2">#REF!</definedName>
    <definedName name="_dat5">#REF!</definedName>
    <definedName name="_DAT54889" localSheetId="3">#REF!</definedName>
    <definedName name="_DAT54889" localSheetId="2">#REF!</definedName>
    <definedName name="_DAT54889">#REF!</definedName>
    <definedName name="_DAT6" localSheetId="3">#REF!</definedName>
    <definedName name="_dat6" localSheetId="2">#REF!</definedName>
    <definedName name="_dat6">#REF!</definedName>
    <definedName name="_DAT7" localSheetId="3">#REF!</definedName>
    <definedName name="_dat7" localSheetId="2">#REF!</definedName>
    <definedName name="_dat7">#REF!</definedName>
    <definedName name="_dat8" localSheetId="2">#REF!</definedName>
    <definedName name="_dat8">#REF!</definedName>
    <definedName name="_DAT89513" localSheetId="3">#REF!</definedName>
    <definedName name="_DAT89513" localSheetId="2">#REF!</definedName>
    <definedName name="_DAT89513">#REF!</definedName>
    <definedName name="_dat9" localSheetId="2">#REF!</definedName>
    <definedName name="_dat9">#REF!</definedName>
    <definedName name="_inf2007" localSheetId="2">#REF!</definedName>
    <definedName name="_inf2007">#REF!</definedName>
    <definedName name="_inf2008" localSheetId="2">#REF!</definedName>
    <definedName name="_inf2008">#REF!</definedName>
    <definedName name="_inf2009" localSheetId="2">#REF!</definedName>
    <definedName name="_inf2009">#REF!</definedName>
    <definedName name="_inf2010" localSheetId="2">#REF!</definedName>
    <definedName name="_inf2010">#REF!</definedName>
    <definedName name="_inf2011" localSheetId="2">#REF!</definedName>
    <definedName name="_inf2011">#REF!</definedName>
    <definedName name="_inf2012" localSheetId="2">#REF!</definedName>
    <definedName name="_inf2012">#REF!</definedName>
    <definedName name="_inf2013" localSheetId="2">#REF!</definedName>
    <definedName name="_inf2013">#REF!</definedName>
    <definedName name="_inf2014" localSheetId="2">#REF!</definedName>
    <definedName name="_inf2014">#REF!</definedName>
    <definedName name="_inf2015" localSheetId="2">#REF!</definedName>
    <definedName name="_inf2015">#REF!</definedName>
    <definedName name="_M8">#N/A</definedName>
    <definedName name="_M9">#N/A</definedName>
    <definedName name="_Num2" localSheetId="2">#REF!</definedName>
    <definedName name="_Num2">#REF!</definedName>
    <definedName name="_Order1" hidden="1">255</definedName>
    <definedName name="_PR1">'[3]Прил 1'!#REF!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r" localSheetId="2">'Прием платежей'!_r</definedName>
    <definedName name="_r">[0]!_r</definedName>
    <definedName name="_Sort" localSheetId="2" hidden="1">#REF!</definedName>
    <definedName name="_Sort" hidden="1">#REF!</definedName>
    <definedName name="_SP1" localSheetId="3">[11]FES!#REF!</definedName>
    <definedName name="_SP1" localSheetId="2">[6]FES!#REF!</definedName>
    <definedName name="_SP1">[6]FES!#REF!</definedName>
    <definedName name="_SP10" localSheetId="3">[11]FES!#REF!</definedName>
    <definedName name="_SP10" localSheetId="2">[6]FES!#REF!</definedName>
    <definedName name="_SP10">[6]FES!#REF!</definedName>
    <definedName name="_SP11" localSheetId="3">[11]FES!#REF!</definedName>
    <definedName name="_SP11" localSheetId="2">[6]FES!#REF!</definedName>
    <definedName name="_SP11">[6]FES!#REF!</definedName>
    <definedName name="_SP12" localSheetId="3">[11]FES!#REF!</definedName>
    <definedName name="_SP12" localSheetId="2">[6]FES!#REF!</definedName>
    <definedName name="_SP12">[6]FES!#REF!</definedName>
    <definedName name="_SP13" localSheetId="3">[11]FES!#REF!</definedName>
    <definedName name="_SP13" localSheetId="2">[6]FES!#REF!</definedName>
    <definedName name="_SP13">[6]FES!#REF!</definedName>
    <definedName name="_SP14" localSheetId="3">[11]FES!#REF!</definedName>
    <definedName name="_SP14">[6]FES!#REF!</definedName>
    <definedName name="_SP15" localSheetId="3">[11]FES!#REF!</definedName>
    <definedName name="_SP15">[6]FES!#REF!</definedName>
    <definedName name="_SP16" localSheetId="3">[11]FES!#REF!</definedName>
    <definedName name="_SP16">[6]FES!#REF!</definedName>
    <definedName name="_SP17" localSheetId="3">[11]FES!#REF!</definedName>
    <definedName name="_SP17">[6]FES!#REF!</definedName>
    <definedName name="_SP18" localSheetId="3">[11]FES!#REF!</definedName>
    <definedName name="_SP18">[6]FES!#REF!</definedName>
    <definedName name="_SP19" localSheetId="3">[11]FES!#REF!</definedName>
    <definedName name="_SP19">[6]FES!#REF!</definedName>
    <definedName name="_SP2" localSheetId="3">[11]FES!#REF!</definedName>
    <definedName name="_SP2">[6]FES!#REF!</definedName>
    <definedName name="_SP20" localSheetId="3">[11]FES!#REF!</definedName>
    <definedName name="_SP20">[6]FES!#REF!</definedName>
    <definedName name="_SP3" localSheetId="3">[11]FES!#REF!</definedName>
    <definedName name="_SP3">[6]FES!#REF!</definedName>
    <definedName name="_SP4" localSheetId="3">[11]FES!#REF!</definedName>
    <definedName name="_SP4">[6]FES!#REF!</definedName>
    <definedName name="_SP5" localSheetId="3">[11]FES!#REF!</definedName>
    <definedName name="_SP5">[6]FES!#REF!</definedName>
    <definedName name="_SP7" localSheetId="3">[11]FES!#REF!</definedName>
    <definedName name="_SP7">[6]FES!#REF!</definedName>
    <definedName name="_SP8" localSheetId="3">[11]FES!#REF!</definedName>
    <definedName name="_SP8">[6]FES!#REF!</definedName>
    <definedName name="_SP9" localSheetId="3">[11]FES!#REF!</definedName>
    <definedName name="_SP9">[6]FES!#REF!</definedName>
    <definedName name="_ttt1">#N/A</definedName>
    <definedName name="_ttt2">#N/A</definedName>
    <definedName name="_ttt3">#N/A</definedName>
    <definedName name="_ttt4">#N/A</definedName>
    <definedName name="_ttt5">#N/A</definedName>
    <definedName name="_ttt6">#N/A</definedName>
    <definedName name="_ttt7">#N/A</definedName>
    <definedName name="_ttt8">#N/A</definedName>
    <definedName name="_ttt9">#N/A</definedName>
    <definedName name="_vp1" localSheetId="2">#REF!</definedName>
    <definedName name="_vp1">#REF!</definedName>
    <definedName name="_vpp1" localSheetId="2">#REF!</definedName>
    <definedName name="_vpp1">#REF!</definedName>
    <definedName name="_vpp2" localSheetId="2">#REF!</definedName>
    <definedName name="_vpp2">#REF!</definedName>
    <definedName name="_vpp3" localSheetId="2">#REF!</definedName>
    <definedName name="_vpp3">#REF!</definedName>
    <definedName name="_vpp4" localSheetId="2">#REF!</definedName>
    <definedName name="_vpp4">#REF!</definedName>
    <definedName name="_vpp5" localSheetId="2">#REF!</definedName>
    <definedName name="_vpp5">#REF!</definedName>
    <definedName name="_vpp6" localSheetId="2">#REF!</definedName>
    <definedName name="_vpp6">#REF!</definedName>
    <definedName name="_vpp7" localSheetId="2">#REF!</definedName>
    <definedName name="_vpp7">#REF!</definedName>
    <definedName name="_wrn2" localSheetId="2" hidden="1">{"glc1",#N/A,FALSE,"GLC";"glc2",#N/A,FALSE,"GLC";"glc3",#N/A,FALSE,"GLC";"glc4",#N/A,FALSE,"GLC";"glc5",#N/A,FALSE,"GLC"}</definedName>
    <definedName name="_wrn2" hidden="1">{"glc1",#N/A,FALSE,"GLC";"glc2",#N/A,FALSE,"GLC";"glc3",#N/A,FALSE,"GLC";"glc4",#N/A,FALSE,"GLC";"glc5",#N/A,FALSE,"GLC"}</definedName>
    <definedName name="_wrn222" localSheetId="2" hidden="1">{"glc1",#N/A,FALSE,"GLC";"glc2",#N/A,FALSE,"GLC";"glc3",#N/A,FALSE,"GLC";"glc4",#N/A,FALSE,"GLC";"glc5",#N/A,FALSE,"GLC"}</definedName>
    <definedName name="_wrn222" hidden="1">{"glc1",#N/A,FALSE,"GLC";"glc2",#N/A,FALSE,"GLC";"glc3",#N/A,FALSE,"GLC";"glc4",#N/A,FALSE,"GLC";"glc5",#N/A,FALSE,"GLC"}</definedName>
    <definedName name="÷ĺňâĺđňűé" localSheetId="2">#REF!</definedName>
    <definedName name="÷ĺňâĺđňűé">#REF!</definedName>
    <definedName name="a">#N/A</definedName>
    <definedName name="AES" localSheetId="2">#REF!</definedName>
    <definedName name="AES">#REF!</definedName>
    <definedName name="àî">#N/A</definedName>
    <definedName name="ALL_ORG">'[12]Приложение 2'!#REF!</definedName>
    <definedName name="âňîđîé" localSheetId="2">#REF!</definedName>
    <definedName name="âňîđîé">#REF!</definedName>
    <definedName name="AOE" localSheetId="2">#REF!</definedName>
    <definedName name="AOE">#REF!</definedName>
    <definedName name="APR" localSheetId="2">#REF!</definedName>
    <definedName name="APR">#REF!</definedName>
    <definedName name="AS2DocOpenMode" hidden="1">"AS2DocumentEdit"</definedName>
    <definedName name="AUG" localSheetId="2">#REF!</definedName>
    <definedName name="AUG">#REF!</definedName>
    <definedName name="b">[13]Параметры!$F$37</definedName>
    <definedName name="B490_02">'[14]УФ-61'!#REF!</definedName>
    <definedName name="BALEE_FLOAD" localSheetId="2">#REF!</definedName>
    <definedName name="BALEE_FLOAD">#REF!</definedName>
    <definedName name="BALEE_PROT">'[15]Баланс ээ'!$G$22:$J$22,'[15]Баланс ээ'!$G$20:$J$20,'[15]Баланс ээ'!$G$11:$J$18,'[15]Баланс ээ'!$G$24:$J$28</definedName>
    <definedName name="BALM_FLOAD" localSheetId="2">#REF!</definedName>
    <definedName name="BALM_FLOAD">#REF!</definedName>
    <definedName name="BALM_PROT">'[15]Баланс мощности'!$G$20:$J$20,'[15]Баланс мощности'!$G$22:$J$22,'[15]Баланс мощности'!$G$24:$J$28,'[15]Баланс мощности'!$G$11:$J$18</definedName>
    <definedName name="BLPH1" hidden="1">[16]GLC_ratios_Jun!$D$15</definedName>
    <definedName name="BLPH2" hidden="1">[16]GLC_ratios_Jun!$Z$15</definedName>
    <definedName name="bnbvbvn">#N/A</definedName>
    <definedName name="bnvn">#N/A</definedName>
    <definedName name="bvnbvbv">#N/A</definedName>
    <definedName name="C_STAT">[17]TEHSHEET!#REF!</definedName>
    <definedName name="cd">#N/A</definedName>
    <definedName name="cfbvb">#N/A</definedName>
    <definedName name="com">#N/A</definedName>
    <definedName name="com_num" localSheetId="2">#REF!</definedName>
    <definedName name="com_num">#REF!</definedName>
    <definedName name="CompOt" localSheetId="3">[18]!CompOt</definedName>
    <definedName name="CompOt">#N/A</definedName>
    <definedName name="CompOt2">#N/A</definedName>
    <definedName name="CompRas" localSheetId="3">[18]!CompRas</definedName>
    <definedName name="CompRas">#N/A</definedName>
    <definedName name="Contents" localSheetId="2">#REF!</definedName>
    <definedName name="Contents">#REF!</definedName>
    <definedName name="COPY_DIAP" localSheetId="2">#REF!</definedName>
    <definedName name="COPY_DIAP">#REF!</definedName>
    <definedName name="ct">#N/A</definedName>
    <definedName name="CUR_VER" localSheetId="2">[19]Заголовок!$B$21</definedName>
    <definedName name="CUR_VER">[19]Заголовок!$B$21</definedName>
    <definedName name="cvbcvbgh">#N/A</definedName>
    <definedName name="d">[13]Параметры!$G$37</definedName>
    <definedName name="ď">#N/A</definedName>
    <definedName name="DaNet">[20]TEHSHEET!#REF!</definedName>
    <definedName name="DAT" localSheetId="3">#REF!</definedName>
    <definedName name="DAT" localSheetId="2">#REF!</definedName>
    <definedName name="DAT">#REF!</definedName>
    <definedName name="DAT8945621" localSheetId="3">#REF!</definedName>
    <definedName name="DAT8945621" localSheetId="2">#REF!</definedName>
    <definedName name="DAT8945621">#REF!</definedName>
    <definedName name="DATA" localSheetId="2">#REF!</definedName>
    <definedName name="DATA">#REF!</definedName>
    <definedName name="DATE" localSheetId="2">#REF!</definedName>
    <definedName name="DATE">#REF!</definedName>
    <definedName name="ďď">#N/A</definedName>
    <definedName name="đđ">#N/A</definedName>
    <definedName name="đđđ">#N/A</definedName>
    <definedName name="ddfnbgv" localSheetId="2">#REF!</definedName>
    <definedName name="ddfnbgv">#REF!</definedName>
    <definedName name="DEC" localSheetId="2">#REF!</definedName>
    <definedName name="DEC">#REF!</definedName>
    <definedName name="dfdfgdfg">#N/A</definedName>
    <definedName name="dfffdgf">#N/A</definedName>
    <definedName name="dfgdffg">#N/A</definedName>
    <definedName name="dfghkjgh">#N/A</definedName>
    <definedName name="dfghklfjh">#N/A</definedName>
    <definedName name="dfgnbdnfg" localSheetId="2" hidden="1">#REF!</definedName>
    <definedName name="dfgnbdnfg" hidden="1">#REF!</definedName>
    <definedName name="dfhj">#N/A</definedName>
    <definedName name="dflh">#N/A</definedName>
    <definedName name="dgfggfdfg">#N/A</definedName>
    <definedName name="dial">#N/A</definedName>
    <definedName name="dip" localSheetId="2">[21]FST5!$G$149:$G$165,P1_dip,P2_dip,P3_dip,P4_dip</definedName>
    <definedName name="dip">[21]FST5!$G$149:$G$165,P1_dip,P2_dip,P3_dip,P4_dip</definedName>
    <definedName name="Discl" localSheetId="2" hidden="1">{"Valuation_Common",#N/A,FALSE,"Valuation"}</definedName>
    <definedName name="Discl" hidden="1">{"Valuation_Common",#N/A,FALSE,"Valuation"}</definedName>
    <definedName name="djfgd">#N/A</definedName>
    <definedName name="dkfh">#N/A</definedName>
    <definedName name="ďĺđâűé" localSheetId="2">#REF!</definedName>
    <definedName name="ďĺđâűé">#REF!</definedName>
    <definedName name="dmfnbgndf" localSheetId="2" hidden="1">#REF!</definedName>
    <definedName name="dmfnbgndf" hidden="1">#REF!</definedName>
    <definedName name="DOC" localSheetId="2">#REF!</definedName>
    <definedName name="DOC">#REF!</definedName>
    <definedName name="Down_range" localSheetId="2">#REF!</definedName>
    <definedName name="Down_range">#REF!</definedName>
    <definedName name="drfgrs">#N/A</definedName>
    <definedName name="dsragh">#N/A</definedName>
    <definedName name="e" localSheetId="2" hidden="1">#REF!</definedName>
    <definedName name="e" hidden="1">#REF!</definedName>
    <definedName name="ee" localSheetId="2" hidden="1">#REF!</definedName>
    <definedName name="ee" hidden="1">#REF!</definedName>
    <definedName name="ęĺ">#N/A</definedName>
    <definedName name="elman" localSheetId="2" hidden="1">#REF!</definedName>
    <definedName name="elman" hidden="1">#REF!</definedName>
    <definedName name="eso" localSheetId="2">[21]FST5!$G$149:$G$165,P1_eso</definedName>
    <definedName name="eso">[21]FST5!$G$149:$G$165,P1_eso</definedName>
    <definedName name="ESO_ET" localSheetId="2">#REF!</definedName>
    <definedName name="ESO_ET">#REF!</definedName>
    <definedName name="ESO_PROT" localSheetId="2">[15]ЭСО!$G$41:$G$43,[15]ЭСО!$G$47:$G$50,[15]ЭСО!$G$8:$G$9,P1_ESO_PROT</definedName>
    <definedName name="ESO_PROT">[15]ЭСО!$G$41:$G$43,[15]ЭСО!$G$47:$G$50,[15]ЭСО!$G$8:$G$9,P1_ESO_PROT</definedName>
    <definedName name="ESOcom" localSheetId="2">[15]Справочник!$B$15:$D$15,[15]Справочник!#REF!</definedName>
    <definedName name="ESOcom">[15]Справочник!$B$15:$D$15,[15]Справочник!#REF!</definedName>
    <definedName name="etyiopu">#N/A</definedName>
    <definedName name="ew" localSheetId="3">[18]!ew</definedName>
    <definedName name="ew">#N/A</definedName>
    <definedName name="f" localSheetId="2">[13]Параметры!#REF!</definedName>
    <definedName name="f">[13]Параметры!#REF!</definedName>
    <definedName name="F_ST_ET" localSheetId="2">#REF!</definedName>
    <definedName name="F_ST_ET">#REF!</definedName>
    <definedName name="F10_FST_OPT" localSheetId="2">#REF!</definedName>
    <definedName name="F10_FST_OPT">#REF!</definedName>
    <definedName name="F10_FST_OPT_1" localSheetId="2">#REF!</definedName>
    <definedName name="F10_FST_OPT_1">#REF!</definedName>
    <definedName name="F10_FST_OPT_2" localSheetId="2">#REF!</definedName>
    <definedName name="F10_FST_OPT_2">#REF!</definedName>
    <definedName name="F10_FST_OPT_3" localSheetId="2">#REF!</definedName>
    <definedName name="F10_FST_OPT_3">#REF!</definedName>
    <definedName name="F10_FST_ROZN" localSheetId="2">#REF!</definedName>
    <definedName name="F10_FST_ROZN">#REF!</definedName>
    <definedName name="F10_FST_ROZN_1" localSheetId="2">#REF!</definedName>
    <definedName name="F10_FST_ROZN_1">#REF!</definedName>
    <definedName name="F10_FST_ROZN_2" localSheetId="2">#REF!</definedName>
    <definedName name="F10_FST_ROZN_2">#REF!</definedName>
    <definedName name="F10_MAX_OPT" localSheetId="2">#REF!</definedName>
    <definedName name="F10_MAX_OPT">#REF!</definedName>
    <definedName name="F10_MAX_OPT_1" localSheetId="2">#REF!</definedName>
    <definedName name="F10_MAX_OPT_1">#REF!</definedName>
    <definedName name="F10_MAX_OPT_2" localSheetId="2">#REF!</definedName>
    <definedName name="F10_MAX_OPT_2">#REF!</definedName>
    <definedName name="F10_MAX_OPT_3" localSheetId="2">#REF!</definedName>
    <definedName name="F10_MAX_OPT_3">#REF!</definedName>
    <definedName name="F10_MAX_ROZN" localSheetId="2">#REF!</definedName>
    <definedName name="F10_MAX_ROZN">#REF!</definedName>
    <definedName name="F10_MAX_ROZN_1" localSheetId="2">#REF!</definedName>
    <definedName name="F10_MAX_ROZN_1">#REF!</definedName>
    <definedName name="F10_MAX_ROZN_2" localSheetId="2">#REF!</definedName>
    <definedName name="F10_MAX_ROZN_2">#REF!</definedName>
    <definedName name="F10_MIN_OPT" localSheetId="2">#REF!</definedName>
    <definedName name="F10_MIN_OPT">#REF!</definedName>
    <definedName name="F10_MIN_OPT_1" localSheetId="2">#REF!</definedName>
    <definedName name="F10_MIN_OPT_1">#REF!</definedName>
    <definedName name="F10_MIN_OPT_2" localSheetId="2">#REF!</definedName>
    <definedName name="F10_MIN_OPT_2">#REF!</definedName>
    <definedName name="F10_MIN_OPT_3" localSheetId="2">#REF!</definedName>
    <definedName name="F10_MIN_OPT_3">#REF!</definedName>
    <definedName name="F10_MIN_ROZN" localSheetId="2">#REF!</definedName>
    <definedName name="F10_MIN_ROZN">#REF!</definedName>
    <definedName name="F10_MIN_ROZN_1" localSheetId="2">#REF!</definedName>
    <definedName name="F10_MIN_ROZN_1">#REF!</definedName>
    <definedName name="F10_MIN_ROZN_2" localSheetId="2">#REF!</definedName>
    <definedName name="F10_MIN_ROZN_2">#REF!</definedName>
    <definedName name="F10_SCOPE" localSheetId="2">#REF!</definedName>
    <definedName name="F10_SCOPE">#REF!</definedName>
    <definedName name="F9_OPT" localSheetId="2">#REF!</definedName>
    <definedName name="F9_OPT">#REF!</definedName>
    <definedName name="F9_OPT_1" localSheetId="2">#REF!</definedName>
    <definedName name="F9_OPT_1">#REF!</definedName>
    <definedName name="F9_OPT_2" localSheetId="2">#REF!</definedName>
    <definedName name="F9_OPT_2">#REF!</definedName>
    <definedName name="F9_OPT_3" localSheetId="2">#REF!</definedName>
    <definedName name="F9_OPT_3">#REF!</definedName>
    <definedName name="F9_ROZN" localSheetId="2">#REF!</definedName>
    <definedName name="F9_ROZN">#REF!</definedName>
    <definedName name="F9_ROZN_1" localSheetId="2">#REF!</definedName>
    <definedName name="F9_ROZN_1">#REF!</definedName>
    <definedName name="F9_ROZN_2" localSheetId="2">#REF!</definedName>
    <definedName name="F9_ROZN_2">#REF!</definedName>
    <definedName name="F9_SC_1">[20]Топливо2009!#REF!</definedName>
    <definedName name="F9_SC_2">[20]Топливо2009!#REF!</definedName>
    <definedName name="F9_SC_3">[20]Топливо2009!#REF!</definedName>
    <definedName name="F9_SC_4">[20]Топливо2009!#REF!</definedName>
    <definedName name="F9_SC_5">[20]Топливо2009!#REF!</definedName>
    <definedName name="F9_SC_6">[20]Топливо2009!#REF!</definedName>
    <definedName name="F9_SCOPE" localSheetId="2">#REF!</definedName>
    <definedName name="F9_SCOPE">#REF!</definedName>
    <definedName name="fdgdfgfg">#N/A</definedName>
    <definedName name="FEB" localSheetId="2">#REF!</definedName>
    <definedName name="FEB">#REF!</definedName>
    <definedName name="fff" localSheetId="2">#REF!</definedName>
    <definedName name="fff">#REF!</definedName>
    <definedName name="fg" localSheetId="3">[18]!fg</definedName>
    <definedName name="fg">#N/A</definedName>
    <definedName name="fgbnmdf" localSheetId="2" hidden="1">#REF!</definedName>
    <definedName name="fgbnmdf" hidden="1">#REF!</definedName>
    <definedName name="Fin" localSheetId="2" hidden="1">{"Valuation_Common",#N/A,FALSE,"Valuation"}</definedName>
    <definedName name="Fin" hidden="1">{"Valuation_Common",#N/A,FALSE,"Valuation"}</definedName>
    <definedName name="Finance" localSheetId="2" hidden="1">{"Valuation_Common",#N/A,FALSE,"Valuation"}</definedName>
    <definedName name="Finance" hidden="1">{"Valuation_Common",#N/A,FALSE,"Valuation"}</definedName>
    <definedName name="ForIns">[22]Регионы!#REF!</definedName>
    <definedName name="fr" localSheetId="2">'Прием платежей'!fr</definedName>
    <definedName name="fr">[0]!fr</definedName>
    <definedName name="FUEL" localSheetId="2">#REF!</definedName>
    <definedName name="FUEL">#REF!</definedName>
    <definedName name="FUEL_ET" localSheetId="2">#REF!</definedName>
    <definedName name="FUEL_ET">#REF!</definedName>
    <definedName name="FUELLIST" localSheetId="2">#REF!</definedName>
    <definedName name="FUELLIST">#REF!</definedName>
    <definedName name="fwe">#N/A</definedName>
    <definedName name="g">[13]Параметры!#REF!</definedName>
    <definedName name="GES" localSheetId="2">#REF!</definedName>
    <definedName name="GES">#REF!</definedName>
    <definedName name="GES_DATA" localSheetId="2">#REF!</definedName>
    <definedName name="GES_DATA">#REF!</definedName>
    <definedName name="GES_LIST" localSheetId="2">#REF!</definedName>
    <definedName name="GES_LIST">#REF!</definedName>
    <definedName name="GES3_DATA" localSheetId="2">#REF!</definedName>
    <definedName name="GES3_DATA">#REF!</definedName>
    <definedName name="gfdfgdfg">#N/A</definedName>
    <definedName name="gfg">#N/A</definedName>
    <definedName name="gghh">#N/A</definedName>
    <definedName name="gh">#N/A</definedName>
    <definedName name="gjh">#N/A</definedName>
    <definedName name="glhmjf">#N/A</definedName>
    <definedName name="GRES" localSheetId="2">#REF!</definedName>
    <definedName name="GRES">#REF!</definedName>
    <definedName name="GRES_DATA" localSheetId="2">#REF!</definedName>
    <definedName name="GRES_DATA">#REF!</definedName>
    <definedName name="GRES_LIST" localSheetId="2">#REF!</definedName>
    <definedName name="GRES_LIST">#REF!</definedName>
    <definedName name="gtty">#N/A</definedName>
    <definedName name="h">#N/A</definedName>
    <definedName name="H?Address" localSheetId="2">#REF!</definedName>
    <definedName name="H?Address">#REF!</definedName>
    <definedName name="H?Description" localSheetId="2">#REF!</definedName>
    <definedName name="H?Description">#REF!</definedName>
    <definedName name="H?EntityName" localSheetId="2">#REF!</definedName>
    <definedName name="H?EntityName">#REF!</definedName>
    <definedName name="H?Name" localSheetId="2">#REF!</definedName>
    <definedName name="H?Name">#REF!</definedName>
    <definedName name="H?OKATO" localSheetId="2">#REF!</definedName>
    <definedName name="H?OKATO">#REF!</definedName>
    <definedName name="H?OKFS" localSheetId="2">#REF!</definedName>
    <definedName name="H?OKFS">#REF!</definedName>
    <definedName name="H?OKOGU" localSheetId="2">#REF!</definedName>
    <definedName name="H?OKOGU">#REF!</definedName>
    <definedName name="H?OKONX" localSheetId="2">#REF!</definedName>
    <definedName name="H?OKONX">#REF!</definedName>
    <definedName name="H?OKOPF" localSheetId="2">#REF!</definedName>
    <definedName name="H?OKOPF">#REF!</definedName>
    <definedName name="H?OKPO" localSheetId="2">#REF!</definedName>
    <definedName name="H?OKPO">#REF!</definedName>
    <definedName name="H?OKVD" localSheetId="2">#REF!</definedName>
    <definedName name="H?OKVD">#REF!</definedName>
    <definedName name="H?Table" localSheetId="2">#REF!</definedName>
    <definedName name="H?Table">#REF!</definedName>
    <definedName name="H?Title" localSheetId="2">#REF!</definedName>
    <definedName name="H?Title">#REF!</definedName>
    <definedName name="Helper_Котельные">[23]Справочники!$A$9:$A$12</definedName>
    <definedName name="Helper_ТЭС">[23]Справочники!$A$2:$A$5</definedName>
    <definedName name="Helper_ТЭС_Котельные">[24]Справочники!$A$2:$A$4,[24]Справочники!$A$16:$A$18</definedName>
    <definedName name="Helper_ФОРЭМ">[23]Справочники!$A$30:$A$35</definedName>
    <definedName name="hhh">#N/A</definedName>
    <definedName name="hhy">#N/A</definedName>
    <definedName name="i">#N/A</definedName>
    <definedName name="idial">#N/A</definedName>
    <definedName name="îî">#N/A</definedName>
    <definedName name="INN" localSheetId="2">#REF!</definedName>
    <definedName name="INN">#REF!</definedName>
    <definedName name="j">#N/A</definedName>
    <definedName name="JAN" localSheetId="2">#REF!</definedName>
    <definedName name="JAN">#REF!</definedName>
    <definedName name="jhgftyu" localSheetId="3">'Доставка квитанций '!jhgftyu</definedName>
    <definedName name="jhgftyu">[0]!jhgftyu</definedName>
    <definedName name="jklljlkj">#N/A</definedName>
    <definedName name="JUL" localSheetId="2">#REF!</definedName>
    <definedName name="JUL">#REF!</definedName>
    <definedName name="JUN" localSheetId="2">#REF!</definedName>
    <definedName name="JUN">#REF!</definedName>
    <definedName name="k" localSheetId="3">[18]!k</definedName>
    <definedName name="k">#N/A</definedName>
    <definedName name="ka">#N/A</definedName>
    <definedName name="kljkljb">#N/A</definedName>
    <definedName name="l" localSheetId="2">'[25]Вводные данные систем'!#REF!</definedName>
    <definedName name="l">'[25]Вводные данные систем'!#REF!</definedName>
    <definedName name="lghfgjkh">#N/A</definedName>
    <definedName name="ljkhj">#N/A</definedName>
    <definedName name="LOAD_4" localSheetId="2">#REF!</definedName>
    <definedName name="LOAD_4">#REF!</definedName>
    <definedName name="M7.3" localSheetId="2">'Прием платежей'!M7.3</definedName>
    <definedName name="M7.3">[0]!M7.3</definedName>
    <definedName name="MAR" localSheetId="2">#REF!</definedName>
    <definedName name="MAR">#REF!</definedName>
    <definedName name="MAY" localSheetId="2">#REF!</definedName>
    <definedName name="MAY">#REF!</definedName>
    <definedName name="MB">#N/A</definedName>
    <definedName name="mcvbn">#N/A</definedName>
    <definedName name="MmExcelLinker_6E24F10A_D93B_4197_A91F_1E8C46B84DD5" localSheetId="2">РТ передача [26]ээ!$I$76:$I$76</definedName>
    <definedName name="MmExcelLinker_6E24F10A_D93B_4197_A91F_1E8C46B84DD5">РТ передача [26]ээ!$I$76:$I$76</definedName>
    <definedName name="MO" localSheetId="2">#REF!</definedName>
    <definedName name="MO">#REF!</definedName>
    <definedName name="MONTH" localSheetId="2">#REF!</definedName>
    <definedName name="MONTH">#REF!</definedName>
    <definedName name="n" localSheetId="3">'Доставка квитанций '!n</definedName>
    <definedName name="n">[0]!n</definedName>
    <definedName name="ňđĺňčé" localSheetId="2">#REF!</definedName>
    <definedName name="ňđĺňčé">#REF!</definedName>
    <definedName name="net" localSheetId="2">[21]FST5!$G$100:$G$116,P1_net</definedName>
    <definedName name="net">[21]FST5!$G$100:$G$116,P1_net</definedName>
    <definedName name="NET_INV" localSheetId="2">[27]TEHSHEET!#REF!</definedName>
    <definedName name="NET_INV">[27]TEHSHEET!#REF!</definedName>
    <definedName name="NET_ORG" localSheetId="2">#REF!</definedName>
    <definedName name="NET_ORG">#REF!</definedName>
    <definedName name="NET_W" localSheetId="2">[27]TEHSHEET!#REF!</definedName>
    <definedName name="NET_W">[27]TEHSHEET!#REF!</definedName>
    <definedName name="nfyz">#N/A</definedName>
    <definedName name="NOM" localSheetId="2">#REF!</definedName>
    <definedName name="NOM">#REF!</definedName>
    <definedName name="NOV" localSheetId="2">#REF!</definedName>
    <definedName name="NOV">#REF!</definedName>
    <definedName name="NSBYT_LIST">[28]TEHSHEET!$U$5:$U$10</definedName>
    <definedName name="NSRF" localSheetId="2">#REF!</definedName>
    <definedName name="NSRF">#REF!</definedName>
    <definedName name="Num" localSheetId="2">#REF!</definedName>
    <definedName name="Num">#REF!</definedName>
    <definedName name="o">#N/A</definedName>
    <definedName name="OCT" localSheetId="2">#REF!</definedName>
    <definedName name="OCT">#REF!</definedName>
    <definedName name="oeryu">#N/A</definedName>
    <definedName name="OKTMO" localSheetId="2">#REF!</definedName>
    <definedName name="OKTMO">#REF!</definedName>
    <definedName name="OLE_LINK1" localSheetId="0">' ГКПЗ 2015'!#REF!</definedName>
    <definedName name="OLE_LINK1" localSheetId="1">'ГКПЗ 2016 '!#REF!</definedName>
    <definedName name="öó">#N/A</definedName>
    <definedName name="ORE">[29]TEHSHEET!$G$16:$G$138</definedName>
    <definedName name="ORG">[12]Справочники!#REF!</definedName>
    <definedName name="Org_list" localSheetId="2">#REF!</definedName>
    <definedName name="Org_list">#REF!</definedName>
    <definedName name="ORGS" localSheetId="2">#REF!</definedName>
    <definedName name="ORGS">#REF!</definedName>
    <definedName name="OTH_DATA" localSheetId="2">#REF!</definedName>
    <definedName name="OTH_DATA">#REF!</definedName>
    <definedName name="OTH_LIST" localSheetId="2">#REF!</definedName>
    <definedName name="OTH_LIST">#REF!</definedName>
    <definedName name="p">'[25]Вводные данные систем'!#REF!</definedName>
    <definedName name="P1_dip" hidden="1">[21]FST5!$G$167:$G$172,[21]FST5!$G$174:$G$175,[21]FST5!$G$177:$G$180,[21]FST5!$G$182,[21]FST5!$G$184:$G$188,[21]FST5!$G$190,[21]FST5!$G$192:$G$194</definedName>
    <definedName name="P1_eso" hidden="1">[21]FST5!$G$167:$G$172,[21]FST5!$G$174:$G$175,[21]FST5!$G$177:$G$180,[21]FST5!$G$182,[21]FST5!$G$184:$G$188,[21]FST5!$G$190,[21]FST5!$G$192:$G$194</definedName>
    <definedName name="P1_ESO_PROT" hidden="1">[15]ЭСО!$G$11:$G$12,[15]ЭСО!$G$14:$G$15,[15]ЭСО!$G$17:$G$21,[15]ЭСО!$G$25:$G$25,[15]ЭСО!$G$27:$G$29,[15]ЭСО!$G$31:$G$32,[15]ЭСО!$G$35:$G$36,[15]ЭСО!$G$39:$G$39</definedName>
    <definedName name="P1_net" hidden="1">[21]FST5!$G$118:$G$123,[21]FST5!$G$125:$G$126,[21]FST5!$G$128:$G$131,[21]FST5!$G$133,[21]FST5!$G$135:$G$139,[21]FST5!$G$141,[21]FST5!$G$143:$G$145</definedName>
    <definedName name="P1_SBT_PROT" localSheetId="2" hidden="1">#REF!,#REF!,#REF!,#REF!,#REF!,#REF!,#REF!</definedName>
    <definedName name="P1_SBT_PROT" hidden="1">#REF!,#REF!,#REF!,#REF!,#REF!,#REF!,#REF!</definedName>
    <definedName name="P1_SC_CLR" hidden="1">'[30]Для заполнения'!$E$7:$E$10,'[30]Для заполнения'!$D$12:$E$13,'[30]Для заполнения'!$E$23,'[30]Для заполнения'!$E$25:$E$31,'[30]Для заполнения'!$E$33:$E$39</definedName>
    <definedName name="P1_SC22" hidden="1">'[31]2008 -2010'!$G$51,'[31]2008 -2010'!$J$48,'[31]2008 -2010'!$T$48,'[31]2008 -2010'!$AD$48,'[31]2008 -2010'!$AF$36:$AF$37,'[31]2008 -2010'!$AD$36:$AD$37</definedName>
    <definedName name="P1_SCOPE_16_PRT">'[32]16'!$E$15:$I$16,'[32]16'!$E$18:$I$20,'[32]16'!$E$23:$I$23,'[32]16'!$E$26:$I$26,'[32]16'!$E$29:$I$29,'[32]16'!$E$32:$I$32,'[32]16'!$E$35:$I$35,'[32]16'!$B$34,'[32]16'!$B$37</definedName>
    <definedName name="P1_SCOPE_17_PRT">'[32]17'!$E$13:$H$21,'[32]17'!$J$9:$J$11,'[32]17'!$J$13:$J$21,'[32]17'!$E$24:$H$26,'[32]17'!$E$28:$H$36,'[32]17'!$J$24:$M$26,'[32]17'!$J$28:$M$36,'[32]17'!$E$39:$H$41</definedName>
    <definedName name="P1_SCOPE_4_PRT">'[32]4'!$F$23:$I$23,'[32]4'!$F$25:$I$25,'[32]4'!$F$27:$I$31,'[32]4'!$K$14:$N$20,'[32]4'!$K$23:$N$23,'[32]4'!$K$25:$N$25,'[32]4'!$K$27:$N$31,'[32]4'!$P$14:$S$20,'[32]4'!$P$23:$S$23</definedName>
    <definedName name="P1_SCOPE_5_PRT">'[32]5'!$F$23:$I$23,'[32]5'!$F$25:$I$25,'[32]5'!$F$27:$I$31,'[32]5'!$K$14:$N$21,'[32]5'!$K$23:$N$23,'[32]5'!$K$25:$N$25,'[32]5'!$K$27:$N$31,'[32]5'!$P$14:$S$21,'[32]5'!$P$23:$S$23</definedName>
    <definedName name="P1_SCOPE_CORR" localSheetId="2" hidden="1">#REF!,#REF!,#REF!,#REF!,#REF!,#REF!,#REF!</definedName>
    <definedName name="P1_SCOPE_CORR" hidden="1">#REF!,#REF!,#REF!,#REF!,#REF!,#REF!,#REF!</definedName>
    <definedName name="P1_SCOPE_DOP" localSheetId="2" hidden="1">[31]Регионы!#REF!,[31]Регионы!#REF!,[31]Регионы!#REF!,[31]Регионы!#REF!,[31]Регионы!#REF!,[31]Регионы!#REF!</definedName>
    <definedName name="P1_SCOPE_DOP" hidden="1">[31]Регионы!#REF!,[31]Регионы!#REF!,[31]Регионы!#REF!,[31]Регионы!#REF!,[31]Регионы!#REF!,[31]Регионы!#REF!</definedName>
    <definedName name="P1_SCOPE_F1_PRT">'[32]Ф-1 (для АО-энерго)'!$D$74:$E$84,'[32]Ф-1 (для АО-энерго)'!$D$71:$E$72,'[32]Ф-1 (для АО-энерго)'!$D$66:$E$69,'[32]Ф-1 (для АО-энерго)'!$D$61:$E$64</definedName>
    <definedName name="P1_SCOPE_F2_PRT">'[32]Ф-2 (для АО-энерго)'!$G$56,'[32]Ф-2 (для АО-энерго)'!$E$55:$E$56,'[32]Ф-2 (для АО-энерго)'!$F$55:$G$55,'[32]Ф-2 (для АО-энерго)'!$D$55</definedName>
    <definedName name="P1_SCOPE_FLOAD" hidden="1">'[15]Рег генер'!$F$30:$F$33,'[15]Рег генер'!$F$35:$F$40,'[15]Рег генер'!$F$42:$F$42,'[15]Рег генер'!$F$44:$F$44,'[15]Рег генер'!$F$46:$F$46,'[15]Рег генер'!$F$48:$F$48</definedName>
    <definedName name="P1_SCOPE_FRML" hidden="1">'[15]Рег генер'!$F$18:$F$23,'[15]Рег генер'!$F$25:$F$26,'[15]Рег генер'!$F$28:$F$28,'[15]Рег генер'!$F$30:$F$32,'[15]Рег генер'!$F$35:$F$39,'[15]Рег генер'!$F$42:$F$42</definedName>
    <definedName name="P1_SCOPE_FST7" localSheetId="2">#REF!,#REF!,#REF!,#REF!,#REF!,#REF!</definedName>
    <definedName name="P1_SCOPE_FST7">#REF!,#REF!,#REF!,#REF!,#REF!,#REF!</definedName>
    <definedName name="P1_SCOPE_FULL_LOAD" hidden="1">'[31]2008 -2010'!$G$27:$G$44,'[31]2008 -2010'!$G$46,'[31]2008 -2010'!$G$48,'[31]2008 -2010'!$G$50:$G$56,'[31]2008 -2010'!$G$58:$G$61,'[31]2008 -2010'!$J$13:$J$24</definedName>
    <definedName name="P1_SCOPE_IND" hidden="1">'[31]2008 -2010'!$H$17:$I$17,'[31]2008 -2010'!$H$19:$I$19,'[31]2008 -2010'!$R$15:$S$15,'[31]2008 -2010'!$AB$15:$AC$15,'[31]2008 -2010'!$AB$17:$AC$17</definedName>
    <definedName name="P1_SCOPE_IND2" hidden="1">'[31]2008 -2010'!$H$17:$I$17,'[31]2008 -2010'!$H$19:$I$19,'[31]2008 -2010'!$R$15:$S$15,'[31]2008 -2010'!$AB$15:$AC$15,'[31]2008 -2010'!$AB$17:$AC$17</definedName>
    <definedName name="P1_SCOPE_NotInd" hidden="1">'[31]2008 -2010'!$AF$36:$AF$37,'[31]2008 -2010'!$G$59:$G$60,'[31]2008 -2010'!$G$51,'[31]2008 -2010'!$J$48,'[31]2008 -2010'!$L$48,'[31]2008 -2010'!$J$36:$J$37</definedName>
    <definedName name="P1_SCOPE_NotInd2" hidden="1">'[31]2008 -2010'!$J$36:$J$37,'[31]2008 -2010'!$L$36:$L$37,'[31]2008 -2010'!$J$29,'[31]2008 -2010'!$J$21,'[31]2008 -2010'!$J$14,'[31]2008 -2010'!$T$14,'[31]2008 -2010'!$T$21</definedName>
    <definedName name="P1_SCOPE_NotInd3" hidden="1">'[31]2008 -2010'!$G$51,'[31]2008 -2010'!$J$48,'[31]2008 -2010'!$L$48,'[31]2008 -2010'!$J$36:$J$37,'[31]2008 -2010'!$L$36:$L$37,'[31]2008 -2010'!$J$29,'[31]2008 -2010'!$J$21</definedName>
    <definedName name="P1_SCOPE_NotInt" hidden="1">'[31]2008 -2010'!$G$51,'[31]2008 -2010'!$J$48,'[31]2008 -2010'!$T$48,'[31]2008 -2010'!$AD$48,'[31]2008 -2010'!$AF$36:$AF$37,'[31]2008 -2010'!$AD$36:$AD$37</definedName>
    <definedName name="P1_SCOPE_PER_PRT">[32]перекрестка!$H$15:$H$19,[32]перекрестка!$H$21:$H$25,[32]перекрестка!$J$14:$J$25,[32]перекрестка!$K$15:$K$19,[32]перекрестка!$K$21:$K$25</definedName>
    <definedName name="P1_SCOPE_SAVE2" hidden="1">'[31]2008 -2010'!$AD$36:$AD$37,'[31]2008 -2010'!$AF$36:$AF$37,'[31]2008 -2010'!$AD$29,'[31]2008 -2010'!$AD$21,'[31]2008 -2010'!$AD$14,'[31]2008 -2010'!$T$14,'[31]2008 -2010'!$T$21</definedName>
    <definedName name="P1_SCOPE_SV_LD" localSheetId="2">#REF!,#REF!,#REF!,#REF!,#REF!,#REF!,#REF!</definedName>
    <definedName name="P1_SCOPE_SV_LD">#REF!,#REF!,#REF!,#REF!,#REF!,#REF!,#REF!</definedName>
    <definedName name="P1_SCOPE_SV_LD1">[32]свод!$E$70:$M$79,[32]свод!$E$81:$M$81,[32]свод!$E$83:$M$88,[32]свод!$E$90:$M$90,[32]свод!$E$92:$M$96,[32]свод!$E$98:$M$98,[32]свод!$E$101:$M$102</definedName>
    <definedName name="P1_SCOPE_SV_PRT">[32]свод!$E$23:$H$26,[32]свод!$E$28:$I$29,[32]свод!$E$32:$I$36,[32]свод!$E$38:$I$40,[32]свод!$E$42:$I$53,[32]свод!$E$55:$I$56,[32]свод!$E$58:$I$63</definedName>
    <definedName name="P1_SET_PROT" localSheetId="2" hidden="1">[15]сети!#REF!,[15]сети!$G$41:$Y$43,[15]сети!$G$39:$Y$39,[15]сети!$G$35:$Y$36,[15]сети!$G$31:$Y$32,[15]сети!$G$27:$Y$29,[15]сети!$G$25:$Y$25</definedName>
    <definedName name="P1_SET_PROT" hidden="1">[15]сети!#REF!,[15]сети!$G$41:$Y$43,[15]сети!$G$39:$Y$39,[15]сети!$G$35:$Y$36,[15]сети!$G$31:$Y$32,[15]сети!$G$27:$Y$29,[15]сети!$G$25:$Y$25</definedName>
    <definedName name="P1_SET_PRT" hidden="1">[15]сети!$G$11:$Y$12,[15]сети!$G$14:$Y$15,[15]сети!$G$17:$Y$21,[15]сети!$G$25:$Y$25,[15]сети!$G$27:$Y$29,[15]сети!$G$31:$Y$32,[15]сети!$G$35:$Y$36</definedName>
    <definedName name="P1_T1_Protect" hidden="1">[33]перекрестка!$J$42:$K$46,[33]перекрестка!$J$49,[33]перекрестка!$J$50:$K$54,[33]перекрестка!$J$55,[33]перекрестка!$J$56:$K$60,[33]перекрестка!$J$62:$K$66</definedName>
    <definedName name="P1_T10?Data">'[34]10'!$D$17:$S$19,'[34]10'!$D$21:$S$23,'[34]10'!$D$25:$S$27,'[34]10'!$D$29:$S$31,'[34]10'!$D$33:$S$33,'[34]10'!$D$36:$S$39,'[34]10'!$D$42:$S$44,'[34]10'!$D$46:$S$48,'[34]10'!$D$50:$S$52,'[34]10'!$D$54:$S$56,'[34]10'!$D$58:$S$60</definedName>
    <definedName name="P1_T11?Data">'[34]11'!$F$13:$Q$15,'[34]11'!$F$17:$Q$19,'[34]11'!$F$21:$Q$23,'[34]11'!$F$25:$Q$27,'[34]11'!$F$29:$Q$31,'[34]11'!$F$33:$Q$33,'[34]11'!$F$36:$Q$39,'[34]11'!$F$41:$H$41,'[34]11'!$N$41:$Q$41,'[34]11'!$F$42:$Q$45,'[34]11'!$F$48:$Q$50</definedName>
    <definedName name="P1_T12?Data">'[34]12'!$H$13:$J$13,'[34]12'!$C$15:$J$16,'[34]12'!$C$17:$E$17,'[34]12'!$H$17:$J$17,'[34]12'!$C$19:$J$21,'[34]12'!$C$23:$E$23,'[34]12'!$H$23:$J$23,'[34]12'!$C$25:$J$27,'[34]12'!$H$29:$J$29,'[34]12'!$C$31:$E$31,'[34]12'!$H$31:$J$31</definedName>
    <definedName name="P1_T16?axis?R?ДОГОВОР" hidden="1">'[35]16'!$E$76:$M$76,'[35]16'!$E$8:$M$8,'[35]16'!$E$12:$M$12,'[35]16'!$E$52:$M$52,'[35]16'!$E$16:$M$16,'[35]16'!$E$64:$M$64,'[35]16'!$E$84:$M$85,'[35]16'!$E$48:$M$48,'[35]16'!$E$80:$M$80,'[35]16'!$E$72:$M$72,'[35]16'!$E$44:$M$44</definedName>
    <definedName name="P1_T16?axis?R?ДОГОВОР?" hidden="1">'[35]16'!$A$76,'[35]16'!$A$84:$A$85,'[35]16'!$A$72,'[35]16'!$A$80,'[35]16'!$A$68,'[35]16'!$A$64,'[35]16'!$A$60,'[35]16'!$A$56,'[35]16'!$A$52,'[35]16'!$A$48,'[35]16'!$A$44,'[35]16'!$A$40,'[35]16'!$A$36,'[35]16'!$A$32,'[35]16'!$A$28,'[35]16'!$A$24,'[35]16'!$A$20</definedName>
    <definedName name="P1_T16?L1" hidden="1">'[35]16'!$A$74:$M$74,'[35]16'!$A$14:$M$14,'[35]16'!$A$10:$M$10,'[35]16'!$A$50:$M$50,'[35]16'!$A$6:$M$6,'[35]16'!$A$62:$M$62,'[35]16'!$A$78:$M$78,'[35]16'!$A$46:$M$46,'[35]16'!$A$82:$M$82,'[35]16'!$A$70:$M$70,'[35]16'!$A$42:$M$42</definedName>
    <definedName name="P1_T16?L1.x" hidden="1">'[35]16'!$A$76:$M$76,'[35]16'!$A$16:$M$16,'[35]16'!$A$12:$M$12,'[35]16'!$A$52:$M$52,'[35]16'!$A$8:$M$8,'[35]16'!$A$64:$M$64,'[35]16'!$A$80:$M$80,'[35]16'!$A$48:$M$48,'[35]16'!$A$84:$M$85,'[35]16'!$A$72:$M$72,'[35]16'!$A$44:$M$44</definedName>
    <definedName name="P1_T16_Protect" hidden="1">'[33]16'!$G$10:$K$14,'[33]16'!$G$17:$K$17,'[33]16'!$G$20:$K$20,'[33]16'!$G$23:$K$23,'[33]16'!$G$26:$K$26,'[33]16'!$G$29:$K$29,'[33]16'!$G$33:$K$34,'[33]16'!$G$38:$K$40</definedName>
    <definedName name="P1_T17?L4">'[24]29'!$J$18:$J$25,'[24]29'!$G$18:$G$25,'[24]29'!$G$35:$G$42,'[24]29'!$J$35:$J$42,'[24]29'!$G$60,'[24]29'!$J$60,'[24]29'!$M$60,'[24]29'!$P$60,'[24]29'!$P$18:$P$25,'[24]29'!$G$9:$G$16</definedName>
    <definedName name="P1_T17?unit?РУБ.ГКАЛ">'[24]29'!$F$44:$F$51,'[24]29'!$I$44:$I$51,'[24]29'!$L$44:$L$51,'[24]29'!$F$18:$F$25,'[24]29'!$I$60,'[24]29'!$L$60,'[24]29'!$O$60,'[24]29'!$F$60,'[24]29'!$F$9:$F$16,'[24]29'!$I$9:$I$16</definedName>
    <definedName name="P1_T17?unit?ТГКАЛ">'[24]29'!$M$18:$M$25,'[24]29'!$J$18:$J$25,'[24]29'!$G$18:$G$25,'[24]29'!$G$35:$G$42,'[24]29'!$J$35:$J$42,'[24]29'!$G$60,'[24]29'!$J$60,'[24]29'!$M$60,'[24]29'!$P$60,'[24]29'!$G$9:$G$16</definedName>
    <definedName name="P1_T17_Protection">'[24]29'!$O$47:$P$51,'[24]29'!$L$47:$M$51,'[24]29'!$L$53:$M$53,'[24]29'!$L$55:$M$59,'[24]29'!$O$53:$P$53,'[24]29'!$O$55:$P$59,'[24]29'!$F$12:$G$16,'[24]29'!$F$10:$G$10</definedName>
    <definedName name="P1_T18.1?Data">'[34]18.1'!$F$37:$W$42,'[34]18.1'!$C$44:$D$44,'[34]18.1'!$F$44:$W$44,'[34]18.1'!$C$46:$D$48,'[34]18.1'!$F$46:$W$48,'[34]18.1'!$C$50:$D$50,'[34]18.1'!$F$50:$W$50,'[34]18.1'!$C$8:$D$13,'[34]18.1'!$F$8:$W$13,'[34]18.1'!$C$15:$D$20</definedName>
    <definedName name="P1_T18.2_Protect" hidden="1">'[33]18.2'!$F$12:$J$19,'[33]18.2'!$F$22:$J$25,'[33]18.2'!$B$28:$J$30,'[33]18.2'!$F$32:$J$32,'[33]18.2'!$B$34:$J$38,'[33]18.2'!$F$42:$J$47,'[33]18.2'!$F$54:$J$54</definedName>
    <definedName name="P1_T19.1.1?Data">'[34]19.1.1'!$F$38:$S$42,'[34]19.1.1'!$C$44:$D$45,'[34]19.1.1'!$F$44:$S$45,'[34]19.1.1'!$C$47:$D$47,'[34]19.1.1'!$F$47:$S$47,'[34]19.1.1'!$C$9:$D$14,'[34]19.1.1'!$F$9:$S$14,'[34]19.1.1'!$C$16:$D$21,'[34]19.1.1'!$F$16:$S$21</definedName>
    <definedName name="P1_T19.1.2?Data">'[34]19.1.2'!$F$38:$M$42,'[34]19.1.2'!$C$44:$D$45,'[34]19.1.2'!$F$44:$M$45,'[34]19.1.2'!$C$47:$D$47,'[34]19.1.2'!$F$47:$M$47,'[34]19.1.2'!$C$9:$D$14,'[34]19.1.2'!$F$9:$M$14,'[34]19.1.2'!$C$16:$D$21,'[34]19.1.2'!$F$16:$M$21</definedName>
    <definedName name="P1_T19.2?Data">'[34]19.2'!$C$37:$F$37,'[34]19.2'!$H$37:$W$37,'[34]19.2'!$C$39:$F$40,'[34]19.2'!$H$39:$W$40,'[34]19.2'!$C$42:$F$47,'[34]19.2'!$H$42:$W$47,'[34]19.2'!$C$10:$F$10,'[34]19.2'!$H$10:$W$10,'[34]19.2'!$C$49:$F$49,'[34]19.2'!$H$49:$W$49</definedName>
    <definedName name="P1_T2.1?Data">'[34]2.1'!$C$17:$D$17,'[34]2.1'!$C$19:$D$21,'[34]2.1'!$C$23:$D$33,'[34]2.1'!$C$35:$D$41,'[34]2.1'!$C$43:$D$43,'[34]2.1'!$C$45:$D$47,'[34]2.1'!$C$69:$D$69,'[34]2.1'!$C$6:$D$7,'[34]2.1'!$C$49:$D$52,'[34]2.1'!$C$54:$D$60,'[34]2.1'!$C$62:$D$62</definedName>
    <definedName name="P1_T2.1?Protection" localSheetId="2" hidden="1">#REF!,#REF!,#REF!,#REF!,#REF!,#REF!</definedName>
    <definedName name="P1_T2.1?Protection" hidden="1">#REF!,#REF!,#REF!,#REF!,#REF!,#REF!</definedName>
    <definedName name="P1_T2.2?Protection" localSheetId="2">#REF!,#REF!,#REF!,#REF!,#REF!,#REF!,#REF!,#REF!</definedName>
    <definedName name="P1_T2.2?Protection">#REF!,#REF!,#REF!,#REF!,#REF!,#REF!,#REF!,#REF!</definedName>
    <definedName name="P1_T2.2_DiapProt" localSheetId="2" hidden="1">#REF!,#REF!,#REF!,#REF!,#REF!,#REF!</definedName>
    <definedName name="P1_T2.2_DiapProt" hidden="1">#REF!,#REF!,#REF!,#REF!,#REF!,#REF!</definedName>
    <definedName name="P1_T2?Protection" hidden="1">'[36]2006'!$O$47:$P$47,'[36]2006'!$K$8:$L$9,'[36]2006'!$O$8:$P$9,'[36]2006'!$G$11:$H$12,'[36]2006'!$K$11:$L$12,'[36]2006'!$O$11:$P$12,'[36]2006'!$G$14:$H$15,'[36]2006'!$K$14:$L$15</definedName>
    <definedName name="P1_T2_DiapProt" hidden="1">'[36]2006'!$O$44:$P$44,'[36]2006'!$K$47:$L$47,'[36]2006'!$O$47:$P$47,'[36]2006'!$K$8:$L$9,'[36]2006'!$O$8:$P$9,'[36]2006'!$G$11:$H$12,'[36]2006'!$K$11:$L$12,'[36]2006'!$O$11:$P$12</definedName>
    <definedName name="P1_T20_Protection" hidden="1">'[24]20'!$E$4:$H$4,'[24]20'!$E$13:$H$13,'[24]20'!$E$16:$H$17,'[24]20'!$E$19:$H$19,'[24]20'!$J$4:$M$4,'[24]20'!$J$8:$M$11,'[24]20'!$J$13:$M$13,'[24]20'!$J$16:$M$17,'[24]20'!$J$19:$M$19</definedName>
    <definedName name="P1_T21.1?Data">'[34]21.1'!$C$8:$D$8,'[34]21.1'!$F$10:$W$11,'[34]21.1'!$C$10:$D$11,'[34]21.1'!$F$13:$W$16,'[34]21.1'!$C$13:$D$16,'[34]21.1'!$F$18:$W$20,'[34]21.1'!$C$18:$D$20,'[34]21.1'!$F$22:$W$24,'[34]21.1'!$C$22:$D$24,'[34]21.1'!$F$26:$W$27</definedName>
    <definedName name="P1_T21.2.1?Data">'[34]21.2.1'!$C$9:$D$9,'[34]21.2.1'!$F$11:$S$12,'[34]21.2.1'!$C$11:$D$12,'[34]21.2.1'!$F$14:$S$17,'[34]21.2.1'!$C$14:$D$17,'[34]21.2.1'!$F$19:$S$21,'[34]21.2.1'!$C$19:$D$21,'[34]21.2.1'!$F$23:$S$25,'[34]21.2.1'!$C$23:$D$25</definedName>
    <definedName name="P1_T21.2.2?Data">'[34]21.2.2'!$C$9:$D$9,'[34]21.2.2'!$F$11:$M$12,'[34]21.2.2'!$C$11:$D$12,'[34]21.2.2'!$F$14:$M$17,'[34]21.2.2'!$C$14:$D$17,'[34]21.2.2'!$F$19:$M$21,'[34]21.2.2'!$C$19:$D$21,'[34]21.2.2'!$F$23:$M$25,'[34]21.2.2'!$C$23:$D$25</definedName>
    <definedName name="P1_T21.4?Data">'[34]21.4'!$C$11:$D$11,'[34]21.4'!$F$13:$M$14,'[34]21.4'!$C$13:$D$14,'[34]21.4'!$F$16:$M$19,'[34]21.4'!$C$16:$D$19,'[34]21.4'!$F$21:$M$23,'[34]21.4'!$C$21:$D$23,'[34]21.4'!$F$25:$M$27,'[34]21.4'!$C$25:$D$27,'[34]21.4'!$F$29:$M$30</definedName>
    <definedName name="P1_T21_Protection">'[24]21'!$O$31:$S$33,'[24]21'!$E$11,'[24]21'!$G$11:$K$11,'[24]21'!$M$11,'[24]21'!$O$11:$S$11,'[24]21'!$E$14:$E$16,'[24]21'!$G$14:$K$16,'[24]21'!$M$14:$M$16,'[24]21'!$O$14:$S$16</definedName>
    <definedName name="P1_T23_Protection">'[24]23'!$F$9:$J$25,'[24]23'!$O$9:$P$25,'[24]23'!$A$32:$A$34,'[24]23'!$F$32:$J$34,'[24]23'!$O$32:$P$34,'[24]23'!$A$37:$A$53,'[24]23'!$F$37:$J$53,'[24]23'!$O$37:$P$53</definedName>
    <definedName name="P1_T25_protection">'[24]25'!$G$8:$J$21,'[24]25'!$G$24:$J$28,'[24]25'!$G$30:$J$33,'[24]25'!$G$35:$J$37,'[24]25'!$G$41:$J$42,'[24]25'!$L$8:$O$21,'[24]25'!$L$24:$O$28,'[24]25'!$L$30:$O$33</definedName>
    <definedName name="P1_T26_Protection">'[24]26'!$B$34:$B$36,'[24]26'!$F$8:$I$8,'[24]26'!$F$10:$I$11,'[24]26'!$F$13:$I$15,'[24]26'!$F$18:$I$19,'[24]26'!$F$22:$I$24,'[24]26'!$F$26:$I$26,'[24]26'!$F$29:$I$32</definedName>
    <definedName name="P1_T27?L3.1">'[34]27'!$BB$12:$BF$12,'[34]27'!$BH$12:$BL$12,'[34]27'!$BN$12:$BR$12,'[34]27'!$BT$12:$BX$12,'[34]27'!$CA$12:$CE$12,'[34]27'!$CG$12:$CK$12,'[34]27'!$CM$12:$CQ$12,'[34]27'!$E$12:$I$12,'[34]27'!$L$12:$P$12,'[34]27'!$R$12:$V$12</definedName>
    <definedName name="P1_T27?L3.2">'[34]27'!$R$13:$V$13,'[34]27'!$L$13:$P$13,'[34]27'!$E$13:$I$13,'[34]27'!$CM$13:$CQ$13,'[34]27'!$CG$13:$CK$13,'[34]27'!$CA$13:$CE$13,'[34]27'!$BT$13:$BX$13,'[34]27'!$BN$13:$BR$13,'[34]27'!$BH$13:$BL$13,'[34]27'!$BB$13:$BF$13</definedName>
    <definedName name="P1_T27?L4">'[34]27'!$BU$15:$BX$15,'[34]27'!$BZ$15:$CF$15,'[34]27'!$CH$15:$CL$15,'[34]27'!$CN$15:$CR$15,'[34]27'!$CT$15:$CX$15,'[34]27'!$CZ$15:$DC$15,'[34]27'!$D$15,'[34]27'!$F$15:$I$15,'[34]27'!$K$15,'[34]27'!$M$15:$Q$15,'[34]27'!$S$15:$W$15</definedName>
    <definedName name="P1_T27?L4.1">'[34]27'!$BC$16:$BF$16,'[34]27'!$BI$16:$BL$16,'[34]27'!$BO$16:$BR$16,'[34]27'!$BU$16:$BX$16,'[34]27'!$CB$16:$CE$16,'[34]27'!$CH$16:$CK$16,'[34]27'!$CN$16:$CQ$16,'[34]27'!$CT$16:$CW$16,'[34]27'!$CZ$16:$DC$16,'[34]27'!$M$16:$P$16</definedName>
    <definedName name="P1_T27?L4.1.1">'[34]27'!$BO$17:$BR$17,'[34]27'!$BI$17:$BL$17,'[34]27'!$BC$17:$BF$17,'[34]27'!$AW$17:$AZ$17,'[34]27'!$AQ$17:$AT$17,'[34]27'!$AK$17:$AN$17,'[34]27'!$AE$17:$AH$17,'[34]27'!$Y$17:$AB$17,'[34]27'!$S$17:$V$17,'[34]27'!$M$17:$P$17</definedName>
    <definedName name="P1_T27?L4.1.1.1">'[34]27'!$CB$18:$CE$18,'[34]27'!$CH$18:$CK$18,'[34]27'!$CN$18:$CQ$18,'[34]27'!$CT$18:$CW$18,'[34]27'!$CZ$18:$DC$18,'[34]27'!$F$18:$I$18,'[34]27'!$M$18:$P$18,'[34]27'!$S$18:$V$18,'[34]27'!$Y$18:$AB$18,'[34]27'!$AE$18:$AH$18</definedName>
    <definedName name="P1_T27?L4.1.2">'[34]27'!$AE$19:$AH$19,'[34]27'!$Y$19:$AB$19,'[34]27'!$S$19:$V$19,'[34]27'!$M$19:$P$19,'[34]27'!$F$19:$I$19,'[34]27'!$CZ$19:$DC$19,'[34]27'!$CT$19:$CW$19,'[34]27'!$CN$19:$CQ$19,'[34]27'!$CH$19:$CK$19,'[34]27'!$CB$19:$CE$19</definedName>
    <definedName name="P1_T27?L4.2">'[34]27'!$S$21:$V$21,'[34]27'!$Y$21:$AB$21,'[34]27'!$AE$21:$AH$21,'[34]27'!$AK$21:$AN$21,'[34]27'!$AQ$21:$AT$21,'[34]27'!$AW$21:$AZ$21,'[34]27'!$BC$21:$BF$21,'[34]27'!$BI$21:$BL$21,'[34]27'!$BO$21:$BR$21,'[34]27'!$BU$21:$BX$21</definedName>
    <definedName name="P1_T27_Protection">'[24]27'!$B$34:$B$36,'[24]27'!$F$8:$I$8,'[24]27'!$F$10:$I$11,'[24]27'!$F$13:$I$15,'[24]27'!$F$18:$I$19,'[24]27'!$F$22:$I$24,'[24]27'!$F$26:$I$26,'[24]27'!$F$29:$I$32</definedName>
    <definedName name="P1_T28.3?unit?РУБ.ГКАЛ">'[34]28.3'!$E$17:$S$17,'[34]28.3'!$E$21:$S$23,'[34]28.3'!$E$25:$S$25,'[34]28.3'!$E$42:$S$42,'[34]28.3'!$E$44:$S$44,'[34]28.3'!$E$46:$S$48,'[34]28.3'!$E$50:$S$50,'[34]28.3'!$E$67:$S$67,'[34]28.3'!$E$69:$S$69,'[34]28.3'!$E$71:$S$73</definedName>
    <definedName name="P1_T28?axis?R?ПЭ">'[24]28'!$D$16:$I$18,'[24]28'!$D$22:$I$24,'[24]28'!$D$28:$I$30,'[24]28'!$D$37:$I$39,'[24]28'!$D$42:$I$44,'[24]28'!$D$48:$I$50,'[24]28'!$D$54:$I$56,'[24]28'!$D$63:$I$65</definedName>
    <definedName name="P1_T28?axis?R?ПЭ?">'[24]28'!$B$16:$B$18,'[24]28'!$B$22:$B$24,'[24]28'!$B$28:$B$30,'[24]28'!$B$37:$B$39,'[24]28'!$B$42:$B$44,'[24]28'!$B$48:$B$50,'[24]28'!$B$54:$B$56,'[24]28'!$B$63:$B$65</definedName>
    <definedName name="P1_T28?Data">'[24]28'!$G$242:$H$265,'[24]28'!$D$242:$E$265,'[24]28'!$G$216:$H$239,'[24]28'!$D$268:$E$292,'[24]28'!$G$268:$H$292,'[24]28'!$D$216:$E$239,'[24]28'!$G$190:$H$213</definedName>
    <definedName name="P1_T28_Protection">'[24]28'!$B$74:$B$76,'[24]28'!$B$80:$B$82,'[24]28'!$B$89:$B$91,'[24]28'!$B$94:$B$96,'[24]28'!$B$100:$B$102,'[24]28'!$B$106:$B$108,'[24]28'!$B$115:$B$117,'[24]28'!$B$120:$B$122</definedName>
    <definedName name="P1_T29?item_ext?1СТ">'[34]29'!$G$92:$X$92,'[34]29'!$G$12:$X$12,'[34]29'!$G$18:$X$18,'[34]29'!$G$24:$X$24,'[34]29'!$G$30:$X$30,'[34]29'!$G$36:$X$36,'[34]29'!$G$42:$X$42,'[34]29'!$G$48:$X$48,'[34]29'!$G$54:$X$54,'[34]29'!$G$60:$X$60,'[34]29'!$G$66:$X$66</definedName>
    <definedName name="P1_T29?item_ext?2СТ.М">'[34]29'!$G$14:$X$14,'[34]29'!$G$20:$X$20,'[34]29'!$G$26:$X$26,'[34]29'!$G$32:$X$32,'[34]29'!$G$38:$X$38,'[34]29'!$G$44:$X$44,'[34]29'!$G$50:$X$50,'[34]29'!$G$56:$X$56,'[34]29'!$G$62:$X$62,'[34]29'!$G$68:$X$68,'[34]29'!$G$74:$X$74</definedName>
    <definedName name="P1_T29?item_ext?2СТ.Э">'[34]29'!$G$15:$X$15,'[34]29'!$G$21:$X$21,'[34]29'!$G$27:$X$27,'[34]29'!$G$33:$X$33,'[34]29'!$G$39:$X$39,'[34]29'!$G$45:$X$45,'[34]29'!$G$51:$X$51,'[34]29'!$G$57:$X$57,'[34]29'!$G$63:$X$63,'[34]29'!$G$69:$X$69,'[34]29'!$G$75:$X$75</definedName>
    <definedName name="P1_T29?L10">'[34]29'!$M$78:$X$78,'[34]29'!$M$89:$X$89,'[34]29'!$M$92:$X$92,'[34]29'!$M$12:$X$12,'[34]29'!$M$18:$X$18,'[34]29'!$M$24:$X$24,'[34]29'!$M$30:$X$30,'[34]29'!$M$36:$X$36,'[34]29'!$M$42:$X$42,'[34]29'!$M$48:$X$48,'[34]29'!$M$54:$X$54</definedName>
    <definedName name="P1_T29?L4">'[34]29'!$G$24,'[34]29'!$G$26:$G$27,'[34]29'!$G$30,'[34]29'!$G$32:$G$33,'[34]29'!$G$36,'[34]29'!$G$38:$G$39,'[34]29'!$G$42,'[34]29'!$G$44:$G$45,'[34]29'!$G$48,'[34]29'!$G$50:$G$51,'[34]29'!$G$54,'[34]29'!$G$56:$G$57,'[34]29'!$G$60,'[34]29'!$G$62:$G$63</definedName>
    <definedName name="P1_T29?L5">'[34]29'!$H$48,'[34]29'!$H$51,'[34]29'!$H$54,'[34]29'!$H$57,'[34]29'!$H$60,'[34]29'!$H$63,'[34]29'!$H$66,'[34]29'!$H$69,'[34]29'!$H$72,'[34]29'!$H$75,'[34]29'!$H$78,'[34]29'!$H$86,'[34]29'!$H$89,'[34]29'!$H$92,'[34]29'!$H$100,'[34]29'!$H$12,'[34]29'!$H$15,'[34]29'!$H$18</definedName>
    <definedName name="P1_T29?L6">'[34]29'!$I$72:$L$72,'[34]29'!$I$74:$L$75,'[34]29'!$I$78:$L$83,'[34]29'!$I$85:$L$86,'[34]29'!$I$89:$L$89,'[34]29'!$I$92:$L$97,'[34]29'!$I$99:$L$100,'[34]29'!$I$12:$L$12,'[34]29'!$I$14:$L$15,'[34]29'!$I$18:$L$18,'[34]29'!$I$20:$L$21</definedName>
    <definedName name="P1_T4_Protect" hidden="1">'[33]4'!$G$20:$J$20,'[33]4'!$G$22:$J$22,'[33]4'!$G$24:$J$28,'[33]4'!$L$11:$O$17,'[33]4'!$L$20:$O$20,'[33]4'!$L$22:$O$22,'[33]4'!$L$24:$O$28,'[33]4'!$Q$11:$T$17,'[33]4'!$Q$20:$T$20</definedName>
    <definedName name="P1_T6_Protect" hidden="1">'[33]6'!$D$46:$H$55,'[33]6'!$J$46:$N$55,'[33]6'!$D$57:$H$59,'[33]6'!$J$57:$N$59,'[33]6'!$B$10:$B$19,'[33]6'!$D$10:$H$19,'[33]6'!$J$10:$N$19,'[33]6'!$D$21:$H$23,'[33]6'!$J$21:$N$23</definedName>
    <definedName name="P1_T7?Data">'[34]7'!$D$34:$S$37,'[34]7'!$D$63:$S$66,'[34]7'!$D$14:$S$15,'[34]7'!$D$17:$S$23,'[34]7'!$D$25:$S$25,'[34]7'!$D$27:$S$27,'[34]7'!$D$29:$S$29,'[34]7'!$D$31:$S$31,'[34]7'!$D$39:$S$40,'[34]7'!$D$42:$S$45,'[34]7'!$D$47:$S$47,'[34]7'!$D$49:$S$52</definedName>
    <definedName name="P10_SCOPE_FULL_LOAD" hidden="1">'[31]2008 -2010'!$AF$58:$AF$61,'[31]2008 -2010'!$AD$50:$AD$56,'[31]2008 -2010'!$AF$50:$AF$56,'[31]2008 -2010'!$AD$48,'[31]2008 -2010'!$AF$48,'[31]2008 -2010'!$AD$46</definedName>
    <definedName name="P10_T1_Protect" hidden="1">[33]перекрестка!$F$42:$H$46,[33]перекрестка!$F$49:$G$49,[33]перекрестка!$F$50:$H$54,[33]перекрестка!$F$55:$G$55,[33]перекрестка!$F$56:$H$60</definedName>
    <definedName name="P10_T28_Protection">'[24]28'!$G$167:$H$169,'[24]28'!$D$172:$E$174,'[24]28'!$G$172:$H$174,'[24]28'!$D$178:$E$180,'[24]28'!$G$178:$H$181,'[24]28'!$D$184:$E$186,'[24]28'!$G$184:$H$186</definedName>
    <definedName name="P11_SCOPE_FULL_LOAD" hidden="1">'[31]2008 -2010'!$AF$46,'[31]2008 -2010'!$AD$27:$AD$44,'[31]2008 -2010'!$AF$27:$AF$44,'[31]2008 -2010'!$AD$13:$AD$24,'[31]2008 -2010'!$AF$13:$AF$24</definedName>
    <definedName name="P11_T1_Protect" hidden="1">[33]перекрестка!$F$62:$H$66,[33]перекрестка!$F$68:$H$72,[33]перекрестка!$F$74:$H$78,[33]перекрестка!$F$80:$H$84,[33]перекрестка!$F$89:$G$89</definedName>
    <definedName name="P11_T28_Protection">'[24]28'!$D$193:$E$195,'[24]28'!$G$193:$H$195,'[24]28'!$D$198:$E$200,'[24]28'!$G$198:$H$200,'[24]28'!$D$204:$E$206,'[24]28'!$G$204:$H$206,'[24]28'!$D$210:$E$212,'[24]28'!$B$68:$B$70</definedName>
    <definedName name="P12_SCOPE_FULL_LOAD" hidden="1">'[31]2008 -2010'!$AH$13:$AH$24,'[31]2008 -2010'!$AJ$13:$AJ$24,'[31]2008 -2010'!$AH$27:$AH$44,'[31]2008 -2010'!$AJ$27:$AJ$44,'[31]2008 -2010'!$AH$46,'[31]2008 -2010'!$AJ$46</definedName>
    <definedName name="P12_T1_Protect" hidden="1">[33]перекрестка!$F$90:$H$94,[33]перекрестка!$F$95:$G$95,[33]перекрестка!$F$96:$H$100,[33]перекрестка!$F$102:$H$106,[33]перекрестка!$F$108:$H$112</definedName>
    <definedName name="P12_T28_Protection" localSheetId="2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SCOPE_FULL_LOAD" hidden="1">'[31]2008 -2010'!$AH$48,'[31]2008 -2010'!$AJ$48,'[31]2008 -2010'!$AH$50:$AH$56,'[31]2008 -2010'!$AJ$50:$AJ$56,'[31]2008 -2010'!$AH$58:$AH$61,'[31]2008 -2010'!$AJ$58:$AJ$61</definedName>
    <definedName name="P13_T1_Protect" hidden="1">[33]перекрестка!$F$114:$H$118,[33]перекрестка!$F$120:$H$124,[33]перекрестка!$F$127:$G$127,[33]перекрестка!$F$128:$H$132,[33]перекрестка!$F$133:$G$133</definedName>
    <definedName name="P14_SCOPE_FULL_LOAD" localSheetId="2" hidden="1">'[31]2008 -2010'!$G$13:$G$24,P1_SCOPE_FULL_LOAD,P2_SCOPE_FULL_LOAD,P3_SCOPE_FULL_LOAD,P4_SCOPE_FULL_LOAD,P5_SCOPE_FULL_LOAD,P6_SCOPE_FULL_LOAD</definedName>
    <definedName name="P14_SCOPE_FULL_LOAD" hidden="1">'[31]2008 -2010'!$G$13:$G$24,P1_SCOPE_FULL_LOAD,P2_SCOPE_FULL_LOAD,P3_SCOPE_FULL_LOAD,P4_SCOPE_FULL_LOAD,P5_SCOPE_FULL_LOAD,P6_SCOPE_FULL_LOAD</definedName>
    <definedName name="P14_T1_Protect" hidden="1">[33]перекрестка!$F$134:$H$138,[33]перекрестка!$F$140:$H$144,[33]перекрестка!$F$146:$H$150,[33]перекрестка!$F$152:$H$156,[33]перекрестка!$F$158:$H$162</definedName>
    <definedName name="P15_SCOPE_FULL_LOAD" localSheetId="2" hidden="1">P7_SCOPE_FULL_LOAD,P8_SCOPE_FULL_LOAD,P9_SCOPE_FULL_LOAD,P10_SCOPE_FULL_LOAD,P11_SCOPE_FULL_LOAD,P12_SCOPE_FULL_LOAD,P13_SCOPE_FULL_LOAD</definedName>
    <definedName name="P15_SCOPE_FULL_LOAD" hidden="1">P7_SCOPE_FULL_LOAD,P8_SCOPE_FULL_LOAD,P9_SCOPE_FULL_LOAD,P10_SCOPE_FULL_LOAD,P11_SCOPE_FULL_LOAD,P12_SCOPE_FULL_LOAD,P13_SCOPE_FULL_LOAD</definedName>
    <definedName name="P15_T1_Protect" hidden="1">[33]перекрестка!$J$158:$K$162,[33]перекрестка!$J$152:$K$156,[33]перекрестка!$J$146:$K$150,[33]перекрестка!$J$140:$K$144,[33]перекрестка!$J$11</definedName>
    <definedName name="P16_SCOPE_FULL_LOAD" hidden="1">#N/A</definedName>
    <definedName name="P16_T1_Protect" hidden="1">[33]перекрестка!$J$12:$K$16,[33]перекрестка!$J$17,[33]перекрестка!$J$18:$K$22,[33]перекрестка!$J$24:$K$28,[33]перекрестка!$J$30:$K$34,[33]перекрестка!$F$23:$G$23</definedName>
    <definedName name="P17_SCOPE_FULL_LOAD" hidden="1">#N/A</definedName>
    <definedName name="P17_T1_Protect" hidden="1">[33]перекрестка!$F$29:$G$29,[33]перекрестка!$F$61:$G$61,[33]перекрестка!$F$67:$G$67,[33]перекрестка!$F$101:$G$101,[33]перекрестка!$F$107:$G$107</definedName>
    <definedName name="P18_T1_Protect" localSheetId="2" hidden="1">[33]перекрестка!$F$139:$G$139,[33]перекрестка!$F$145:$G$145,[33]перекрестка!$J$36:$K$40,P1_T1_Protect,P2_T1_Protect,P3_T1_Protect,P4_T1_Protect</definedName>
    <definedName name="P18_T1_Protect" hidden="1">[33]перекрестка!$F$139:$G$139,[33]перекрестка!$F$145:$G$145,[33]перекрестка!$J$36:$K$40,P1_T1_Protect,P2_T1_Protect,P3_T1_Protect,P4_T1_Protect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" localSheetId="2">#REF!</definedName>
    <definedName name="p2_">#REF!</definedName>
    <definedName name="P2_dip" hidden="1">[21]FST5!$G$100:$G$116,[21]FST5!$G$118:$G$123,[21]FST5!$G$125:$G$126,[21]FST5!$G$128:$G$131,[21]FST5!$G$133,[21]FST5!$G$135:$G$139,[21]FST5!$G$141</definedName>
    <definedName name="P2_SC_CLR" hidden="1">'[30]Для заполнения'!$E$44:$E$56,'[30]Для заполнения'!$E$87:$E$88,'[30]Для заполнения'!$E$79:$E$85,'[30]Для заполнения'!$E$60:$E$76,'[30]Для заполнения'!$D$14:$D$90</definedName>
    <definedName name="P2_SC22" hidden="1">'[31]2008 -2010'!$AD$29,'[31]2008 -2010'!$AD$21,'[31]2008 -2010'!$AD$14,'[31]2008 -2010'!$T$14,'[31]2008 -2010'!$T$21,'[31]2008 -2010'!$T$29,'[31]2008 -2010'!$T$36:$T$37</definedName>
    <definedName name="P2_SCOPE_16_PRT">'[32]16'!$E$38:$I$38,'[32]16'!$E$41:$I$41,'[32]16'!$E$45:$I$47,'[32]16'!$E$49:$I$49,'[32]16'!$E$53:$I$54,'[32]16'!$E$56:$I$57,'[32]16'!$E$59:$I$59,'[32]16'!$E$9:$I$13</definedName>
    <definedName name="P2_SCOPE_4_PRT">'[32]4'!$P$25:$S$25,'[32]4'!$P$27:$S$31,'[32]4'!$U$14:$X$20,'[32]4'!$U$23:$X$23,'[32]4'!$U$25:$X$25,'[32]4'!$U$27:$X$31,'[32]4'!$Z$14:$AC$20,'[32]4'!$Z$23:$AC$23,'[32]4'!$Z$25:$AC$25</definedName>
    <definedName name="P2_SCOPE_5_PRT">'[32]5'!$P$25:$S$25,'[32]5'!$P$27:$S$31,'[32]5'!$U$14:$X$21,'[32]5'!$U$23:$X$23,'[32]5'!$U$25:$X$25,'[32]5'!$U$27:$X$31,'[32]5'!$Z$14:$AC$21,'[32]5'!$Z$23:$AC$23,'[32]5'!$Z$25:$AC$25</definedName>
    <definedName name="P2_SCOPE_CORR" localSheetId="2" hidden="1">#REF!,#REF!,#REF!,#REF!,#REF!,#REF!,#REF!,#REF!</definedName>
    <definedName name="P2_SCOPE_CORR" hidden="1">#REF!,#REF!,#REF!,#REF!,#REF!,#REF!,#REF!,#REF!</definedName>
    <definedName name="P2_SCOPE_F1_PRT">'[32]Ф-1 (для АО-энерго)'!$D$56:$E$59,'[32]Ф-1 (для АО-энерго)'!$D$34:$E$50,'[32]Ф-1 (для АО-энерго)'!$D$32:$E$32,'[32]Ф-1 (для АО-энерго)'!$D$23:$E$30</definedName>
    <definedName name="P2_SCOPE_F2_PRT">'[32]Ф-2 (для АО-энерго)'!$D$52:$G$54,'[32]Ф-2 (для АО-энерго)'!$C$21:$E$42,'[32]Ф-2 (для АО-энерго)'!$A$12:$E$12,'[32]Ф-2 (для АО-энерго)'!$C$8:$E$11</definedName>
    <definedName name="P2_SCOPE_FULL_LOAD" hidden="1">'[31]2008 -2010'!$J$27:$J$44,'[31]2008 -2010'!$J$46,'[31]2008 -2010'!$J$48,'[31]2008 -2010'!$J$50:$J$56,'[31]2008 -2010'!$J$58:$J$61,'[31]2008 -2010'!$L$58:$L$61</definedName>
    <definedName name="P2_SCOPE_IND" hidden="1">'[31]2008 -2010'!$AB$19:$AC$19,'[31]2008 -2010'!$AB$21:$AC$23,'[31]2008 -2010'!$R$17:$S$17,'[31]2008 -2010'!$R$19:$S$19,'[31]2008 -2010'!$R$21:$S$23</definedName>
    <definedName name="P2_SCOPE_IND2" hidden="1">'[31]2008 -2010'!$AB$19:$AC$19,'[31]2008 -2010'!$AB$21:$AC$23,'[31]2008 -2010'!$R$17:$S$17,'[31]2008 -2010'!$R$19:$S$19,'[31]2008 -2010'!$R$21:$S$23</definedName>
    <definedName name="P2_SCOPE_NotInd" hidden="1">'[31]2008 -2010'!$L$36:$L$37,'[31]2008 -2010'!$J$29,'[31]2008 -2010'!$J$21,'[31]2008 -2010'!$L$21,'[31]2008 -2010'!$L$14,'[31]2008 -2010'!$J$14,'[31]2008 -2010'!$T$29</definedName>
    <definedName name="P2_SCOPE_NotInd2" hidden="1">'[31]2008 -2010'!$T$29,'[31]2008 -2010'!$T$36:$T$37,'[31]2008 -2010'!$T$48,'[31]2008 -2010'!$V$36:$V$37,'[31]2008 -2010'!$AD$48,'[31]2008 -2010'!$AD$36:$AD$37</definedName>
    <definedName name="P2_SCOPE_NotInd3" hidden="1">'[31]2008 -2010'!$L$21,'[31]2008 -2010'!$L$14,'[31]2008 -2010'!$J$14,'[31]2008 -2010'!$T$29,'[31]2008 -2010'!$T$36:$T$37,'[31]2008 -2010'!$V$36:$V$37,'[31]2008 -2010'!$AD$29</definedName>
    <definedName name="P2_SCOPE_NotInt" hidden="1">'[31]2008 -2010'!$AD$29,'[31]2008 -2010'!$AD$21,'[31]2008 -2010'!$AD$14,'[31]2008 -2010'!$T$14,'[31]2008 -2010'!$T$21,'[31]2008 -2010'!$T$29,'[31]2008 -2010'!$T$36:$T$37</definedName>
    <definedName name="P2_SCOPE_PER_PRT">[32]перекрестка!$N$14:$N$25,[32]перекрестка!$N$27:$N$31,[32]перекрестка!$J$27:$K$31,[32]перекрестка!$F$27:$H$31,[32]перекрестка!$F$33:$H$37</definedName>
    <definedName name="P2_SCOPE_SAVE2" hidden="1">'[31]2008 -2010'!$T$29,'[31]2008 -2010'!$T$36:$T$37,'[31]2008 -2010'!$V$36:$V$37,'[31]2008 -2010'!$T$48,'[31]2008 -2010'!$J$48,'[31]2008 -2010'!$J$36:$J$37</definedName>
    <definedName name="P2_SCOPE_SV_PRT">[32]свод!$E$72:$I$79,[32]свод!$E$81:$I$81,[32]свод!$E$85:$H$88,[32]свод!$E$90:$I$90,[32]свод!$E$107:$I$112,[32]свод!$E$114:$I$117,[32]свод!$E$124:$H$127</definedName>
    <definedName name="P2_T1_Protect" hidden="1">[33]перекрестка!$J$68:$K$72,[33]перекрестка!$J$74:$K$78,[33]перекрестка!$J$80:$K$84,[33]перекрестка!$J$89,[33]перекрестка!$J$90:$K$94,[33]перекрестка!$J$95</definedName>
    <definedName name="P2_T17?L4">'[24]29'!$J$9:$J$16,'[24]29'!$M$9:$M$16,'[24]29'!$P$9:$P$16,'[24]29'!$G$44:$G$51,'[24]29'!$J$44:$J$51,'[24]29'!$M$44:$M$51,'[24]29'!$M$35:$M$42,'[24]29'!$P$35:$P$42,'[24]29'!$P$44:$P$51</definedName>
    <definedName name="P2_T17?unit?РУБ.ГКАЛ">'[24]29'!$I$18:$I$25,'[24]29'!$L$9:$L$16,'[24]29'!$L$18:$L$25,'[24]29'!$O$9:$O$16,'[24]29'!$F$35:$F$42,'[24]29'!$I$35:$I$42,'[24]29'!$L$35:$L$42,'[24]29'!$O$35:$O$51</definedName>
    <definedName name="P2_T17?unit?ТГКАЛ">'[24]29'!$J$9:$J$16,'[24]29'!$M$9:$M$16,'[24]29'!$P$9:$P$16,'[24]29'!$M$35:$M$42,'[24]29'!$P$35:$P$42,'[24]29'!$G$44:$G$51,'[24]29'!$J$44:$J$51,'[24]29'!$M$44:$M$51,'[24]29'!$P$44:$P$51</definedName>
    <definedName name="P2_T17_Protection">'[24]29'!$F$19:$G$19,'[24]29'!$F$21:$G$25,'[24]29'!$F$27:$G$27,'[24]29'!$F$29:$G$33,'[24]29'!$F$36:$G$36,'[24]29'!$F$38:$G$42,'[24]29'!$F$45:$G$45,'[24]29'!$F$47:$G$51</definedName>
    <definedName name="P2_T18.1?Data">'[34]18.1'!$F$15:$W$20,'[34]18.1'!$C$22:$D$26,'[34]18.1'!$F$22:$W$26,'[34]18.1'!$C$28:$D$30,'[34]18.1'!$F$28:$W$30,'[34]18.1'!$C$32:$D$32,'[34]18.1'!$F$32:$W$32,'[34]18.1'!$C$34:$D$35,'[34]18.1'!$F$34:$W$35,'[34]18.1'!$C$37:$D$42</definedName>
    <definedName name="P2_T19.1.1?Data">'[34]19.1.1'!$C$23:$D$27,'[34]19.1.1'!$F$23:$S$27,'[34]19.1.1'!$C$29:$D$31,'[34]19.1.1'!$F$29:$S$31,'[34]19.1.1'!$C$33:$D$33,'[34]19.1.1'!$F$33:$S$33,'[34]19.1.1'!$C$35:$D$36,'[34]19.1.1'!$F$35:$S$36,'[34]19.1.1'!$C$38:$D$42</definedName>
    <definedName name="P2_T19.1.2?Data">'[34]19.1.2'!$C$23:$D$27,'[34]19.1.2'!$F$23:$M$27,'[34]19.1.2'!$C$29:$D$31,'[34]19.1.2'!$F$29:$M$31,'[34]19.1.2'!$C$33:$D$33,'[34]19.1.2'!$F$33:$M$33,'[34]19.1.2'!$C$35:$D$36,'[34]19.1.2'!$F$35:$M$36,'[34]19.1.2'!$C$38:$D$42</definedName>
    <definedName name="P2_T19.2?Data">'[34]19.2'!$C$12:$F$18,'[34]19.2'!$H$12:$W$18,'[34]19.2'!$C$20:$F$25,'[34]19.2'!$H$20:$W$25,'[34]19.2'!$C$27:$F$31,'[34]19.2'!$H$27:$W$31,'[34]19.2'!$C$33:$F$35,'[34]19.2'!$C$51:$F$52,'[34]19.2'!$H$51:$W$52,'[34]19.2'!$H$33:$W$35</definedName>
    <definedName name="P2_T2.1?Protection" localSheetId="2" hidden="1">#REF!,#REF!,#REF!,#REF!,#REF!,#REF!</definedName>
    <definedName name="P2_T2.1?Protection" hidden="1">#REF!,#REF!,#REF!,#REF!,#REF!,#REF!</definedName>
    <definedName name="P2_T2.2?Protection" localSheetId="2">#REF!,#REF!,#REF!,#REF!,#REF!,#REF!,#REF!,#REF!</definedName>
    <definedName name="P2_T2.2?Protection">#REF!,#REF!,#REF!,#REF!,#REF!,#REF!,#REF!,#REF!</definedName>
    <definedName name="P2_T2?Protection" hidden="1">'[36]2006'!$O$14:$P$15,'[36]2006'!$G$17:$H$21,'[36]2006'!$K$17:$L$21,'[36]2006'!$O$17:$P$21,'[36]2006'!$G$25:$H$25,'[36]2006'!$K$25:$L$25,'[36]2006'!$O$25:$P$25</definedName>
    <definedName name="P2_T2_DiapProt" hidden="1">'[36]2006'!$G$14:$H$15,'[36]2006'!$K$14:$L$15,'[36]2006'!$O$14:$P$15,'[36]2006'!$G$17:$H$21,'[36]2006'!$K$17:$L$21,'[36]2006'!$O$17:$P$21,'[36]2006'!$G$25:$H$25</definedName>
    <definedName name="P2_T21.2.1?Data">'[34]21.2.1'!$F$27:$S$28,'[34]21.2.1'!$C$27:$D$28,'[34]21.2.1'!$F$30:$S$33,'[34]21.2.1'!$C$30:$D$33,'[34]21.2.1'!$F$35:$S$36,'[34]21.2.1'!$C$35:$D$36,'[34]21.2.1'!$F$38:$S$38,'[34]21.2.1'!$C$38:$D$38,'[34]21.2.1'!$F$9:$S$9</definedName>
    <definedName name="P2_T21.2.2?Data">'[34]21.2.2'!$F$27:$M$28,'[34]21.2.2'!$C$27:$D$28,'[34]21.2.2'!$F$30:$M$33,'[34]21.2.2'!$C$30:$D$33,'[34]21.2.2'!$F$35:$M$36,'[34]21.2.2'!$C$35:$D$36,'[34]21.2.2'!$F$38:$M$38,'[34]21.2.2'!$C$38:$D$38,'[34]21.2.2'!$F$9:$M$9</definedName>
    <definedName name="P2_T21.4?Data">'[34]21.4'!$C$29:$D$30,'[34]21.4'!$F$32:$M$35,'[34]21.4'!$C$32:$D$35,'[34]21.4'!$F$37:$M$38,'[34]21.4'!$C$37:$D$38,'[34]21.4'!$F$40:$M$40,'[34]21.4'!$C$40:$D$40,'[34]21.4'!$F$42:$M$43,'[34]21.4'!$C$42:$D$43,'[34]21.4'!$F$11:$M$11</definedName>
    <definedName name="P2_T21_Protection">'[24]21'!$E$20:$E$22,'[24]21'!$G$20:$K$22,'[24]21'!$M$20:$M$22,'[24]21'!$O$20:$S$22,'[24]21'!$E$26:$E$28,'[24]21'!$G$26:$K$28,'[24]21'!$M$26:$M$28,'[24]21'!$O$26:$S$28</definedName>
    <definedName name="P2_T25_protection">'[24]25'!$L$35:$O$37,'[24]25'!$L$41:$O$42,'[24]25'!$Q$8:$T$21,'[24]25'!$Q$24:$T$28,'[24]25'!$Q$30:$T$33,'[24]25'!$Q$35:$T$37,'[24]25'!$Q$41:$T$42,'[24]25'!$B$35:$B$37</definedName>
    <definedName name="P2_T26_Protection">'[24]26'!$F$34:$I$36,'[24]26'!$K$8:$N$8,'[24]26'!$K$10:$N$11,'[24]26'!$K$13:$N$15,'[24]26'!$K$18:$N$19,'[24]26'!$K$22:$N$24,'[24]26'!$K$26:$N$26,'[24]26'!$K$29:$N$32</definedName>
    <definedName name="P2_T27_Protection">'[24]27'!$F$34:$I$36,'[24]27'!$K$8:$N$8,'[24]27'!$K$10:$N$11,'[24]27'!$K$13:$N$15,'[24]27'!$K$18:$N$19,'[24]27'!$K$22:$N$24,'[24]27'!$K$26:$N$26,'[24]27'!$K$29:$N$32</definedName>
    <definedName name="P2_T28.3?unit?РУБ.ГКАЛ">'[34]28.3'!$E$75:$S$75,'[34]28.3'!$E$92:$S$92,'[34]28.3'!$E$94:$S$94,'[34]28.3'!$E$96:$S$98,'[34]28.3'!$E$100:$S$100,'[34]28.3'!$E$117:$S$117,'[34]28.3'!$E$119:$S$119,'[34]28.3'!$E$121:$S$123,'[34]28.3'!$E$125:$S$125,'[34]28.3'!$E$19:$S$19</definedName>
    <definedName name="P2_T28?axis?R?ПЭ">'[24]28'!$D$68:$I$70,'[24]28'!$D$74:$I$76,'[24]28'!$D$80:$I$82,'[24]28'!$D$89:$I$91,'[24]28'!$D$94:$I$96,'[24]28'!$D$100:$I$102,'[24]28'!$D$106:$I$108,'[24]28'!$D$115:$I$117</definedName>
    <definedName name="P2_T28?axis?R?ПЭ?">'[24]28'!$B$68:$B$70,'[24]28'!$B$74:$B$76,'[24]28'!$B$80:$B$82,'[24]28'!$B$89:$B$91,'[24]28'!$B$94:$B$96,'[24]28'!$B$100:$B$102,'[24]28'!$B$106:$B$108,'[24]28'!$B$115:$B$117</definedName>
    <definedName name="P2_T28_Protection">'[24]28'!$B$126:$B$128,'[24]28'!$B$132:$B$134,'[24]28'!$B$141:$B$143,'[24]28'!$B$146:$B$148,'[24]28'!$B$152:$B$154,'[24]28'!$B$158:$B$160,'[24]28'!$B$167:$B$169</definedName>
    <definedName name="P2_T29?L6">'[34]29'!$I$24:$L$24,'[34]29'!$I$26:$L$27,'[34]29'!$I$30:$L$30,'[34]29'!$I$32:$L$33,'[34]29'!$I$36:$L$36,'[34]29'!$I$38:$L$39,'[34]29'!$I$42:$L$42,'[34]29'!$I$44:$L$45,'[34]29'!$I$48:$L$48,'[34]29'!$I$50:$L$51,'[34]29'!$I$54:$L$54</definedName>
    <definedName name="P2_T4_Protect" hidden="1">'[33]4'!$Q$22:$T$22,'[33]4'!$Q$24:$T$28,'[33]4'!$V$24:$Y$28,'[33]4'!$V$22:$Y$22,'[33]4'!$V$20:$Y$20,'[33]4'!$V$11:$Y$17,'[33]4'!$AA$11:$AD$17,'[33]4'!$AA$20:$AD$20,'[33]4'!$AA$22:$AD$22</definedName>
    <definedName name="p3_" localSheetId="2">#REF!</definedName>
    <definedName name="p3_">#REF!</definedName>
    <definedName name="P3_dip" hidden="1">[21]FST5!$G$143:$G$145,[21]FST5!$G$214:$G$217,[21]FST5!$G$219:$G$224,[21]FST5!$G$226,[21]FST5!$G$228,[21]FST5!$G$230,[21]FST5!$G$232,[21]FST5!$G$197:$G$212</definedName>
    <definedName name="P3_SC22" hidden="1">'[31]2008 -2010'!$V$36:$V$37,'[31]2008 -2010'!$L$36:$L$37,'[31]2008 -2010'!$J$29,'[31]2008 -2010'!$J$21,'[31]2008 -2010'!$J$14,'[31]2008 -2010'!$J$36:$J$37</definedName>
    <definedName name="P3_SCOPE_F1_PRT">'[32]Ф-1 (для АО-энерго)'!$E$16:$E$17,'[32]Ф-1 (для АО-энерго)'!$C$4:$D$4,'[32]Ф-1 (для АО-энерго)'!$C$7:$E$10,'[32]Ф-1 (для АО-энерго)'!$A$11:$E$11</definedName>
    <definedName name="P3_SCOPE_FULL_LOAD" hidden="1">'[31]2008 -2010'!$L$50:$L$56,'[31]2008 -2010'!$L$48,'[31]2008 -2010'!$L$46,'[31]2008 -2010'!$L$27:$L$44,'[31]2008 -2010'!$L$13:$L$24,'[31]2008 -2010'!$N$13:$N$24</definedName>
    <definedName name="P3_SCOPE_IND" hidden="1">'[31]2008 -2010'!$H$22:$I$23,'[31]2008 -2010'!$H$30:$I$35,'[31]2008 -2010'!$R$30:$S$35,'[31]2008 -2010'!$AB$30:$AC$35,'[31]2008 -2010'!$AB$39:$AC$39</definedName>
    <definedName name="P3_SCOPE_IND2" hidden="1">'[31]2008 -2010'!$H$22:$I$23,'[31]2008 -2010'!$H$30:$I$35,'[31]2008 -2010'!$R$30:$S$35,'[31]2008 -2010'!$AB$30:$AC$35,'[31]2008 -2010'!$AB$39:$AC$39</definedName>
    <definedName name="P3_SCOPE_NotInd" hidden="1">'[31]2008 -2010'!$T$36:$T$37,'[31]2008 -2010'!$V$36:$V$37,'[31]2008 -2010'!$AD$29,'[31]2008 -2010'!$AD$48,'[31]2008 -2010'!$AF$48,'[31]2008 -2010'!$AD$21,'[31]2008 -2010'!$AF$21</definedName>
    <definedName name="P3_SCOPE_NotInd2" hidden="1">'[31]2008 -2010'!$AF$36:$AF$37,'[31]2008 -2010'!$AD$29,'[31]2008 -2010'!$AD$21,'[31]2008 -2010'!$AD$14,'[31]2008 -2010'!$G$59:$G$60,'[31]2008 -2010'!$L$14,'[31]2008 -2010'!$L$21</definedName>
    <definedName name="P3_SCOPE_NotInt" hidden="1">'[31]2008 -2010'!$V$36:$V$37,'[31]2008 -2010'!$L$36:$L$37,'[31]2008 -2010'!$J$29,'[31]2008 -2010'!$J$21,'[31]2008 -2010'!$J$14,'[31]2008 -2010'!$J$36:$J$37</definedName>
    <definedName name="P3_SCOPE_PER_PRT">[32]перекрестка!$J$33:$K$37,[32]перекрестка!$N$33:$N$37,[32]перекрестка!$F$39:$H$43,[32]перекрестка!$J$39:$K$43,[32]перекрестка!$N$39:$N$43</definedName>
    <definedName name="P3_SCOPE_SV_PRT">[32]свод!$D$135:$G$135,[32]свод!$I$135:$I$140,[32]свод!$H$137:$H$140,[32]свод!$D$138:$G$140,[32]свод!$E$15:$I$16,[32]свод!$E$120:$I$121,[32]свод!$E$18:$I$19</definedName>
    <definedName name="P3_T1_Protect" hidden="1">[33]перекрестка!$J$96:$K$100,[33]перекрестка!$J$102:$K$106,[33]перекрестка!$J$108:$K$112,[33]перекрестка!$J$114:$K$118,[33]перекрестка!$J$120:$K$124</definedName>
    <definedName name="P3_T17_Protection">'[24]29'!$F$53:$G$53,'[24]29'!$F$55:$G$59,'[24]29'!$I$55:$J$59,'[24]29'!$I$53:$J$53,'[24]29'!$I$47:$J$51,'[24]29'!$I$45:$J$45,'[24]29'!$I$38:$J$42,'[24]29'!$I$36:$J$36</definedName>
    <definedName name="P3_T2.1?Protection" localSheetId="2" hidden="1">#REF!,#REF!,#REF!,#REF!,#REF!,#REF!</definedName>
    <definedName name="P3_T2.1?Protection" hidden="1">#REF!,#REF!,#REF!,#REF!,#REF!,#REF!</definedName>
    <definedName name="P3_T2.2?Protection" localSheetId="2">#REF!,#REF!,#REF!,#REF!,#REF!,#REF!,#REF!,#REF!</definedName>
    <definedName name="P3_T2.2?Protection">#REF!,#REF!,#REF!,#REF!,#REF!,#REF!,#REF!,#REF!</definedName>
    <definedName name="P3_T2?Protection" hidden="1">'[36]2006'!$G$27:$H$31,'[36]2006'!$K$27:$L$31,'[36]2006'!$O$27:$P$31,'[36]2006'!$G$34:$H$35,'[36]2006'!$K$34:$L$35,'[36]2006'!$O$34:$P$35,'[36]2006'!$G$38:$H$38</definedName>
    <definedName name="P3_T2_DiapProt" hidden="1">'[36]2006'!$K$25:$L$25,'[36]2006'!$O$25:$P$25,'[36]2006'!$G$27:$H$31,'[36]2006'!$K$27:$L$31,'[36]2006'!$O$27:$P$31,'[36]2006'!$G$34:$H$35,'[36]2006'!$K$34:$L$35</definedName>
    <definedName name="P3_T21_Protection" localSheetId="2">'[24]21'!$E$31:$E$33,'[24]21'!$G$31:$K$33,'[24]21'!$B$14:$B$16,'[24]21'!$B$20:$B$22,'[24]21'!$B$26:$B$28,'[24]21'!$B$31:$B$33,'[24]21'!$M$31:$M$33,P1_T21_Protection</definedName>
    <definedName name="P3_T21_Protection">'[24]21'!$E$31:$E$33,'[24]21'!$G$31:$K$33,'[24]21'!$B$14:$B$16,'[24]21'!$B$20:$B$22,'[24]21'!$B$26:$B$28,'[24]21'!$B$31:$B$33,'[24]21'!$M$31:$M$33,P1_T21_Protection</definedName>
    <definedName name="P3_T27_Protection">'[24]27'!$K$34:$N$36,'[24]27'!$P$8:$S$8,'[24]27'!$P$10:$S$11,'[24]27'!$P$13:$S$15,'[24]27'!$P$18:$S$19,'[24]27'!$P$22:$S$24,'[24]27'!$P$26:$S$26,'[24]27'!$P$29:$S$32</definedName>
    <definedName name="P3_T28?axis?R?ПЭ">'[24]28'!$D$120:$I$122,'[24]28'!$D$126:$I$128,'[24]28'!$D$132:$I$134,'[24]28'!$D$141:$I$143,'[24]28'!$D$146:$I$148,'[24]28'!$D$152:$I$154,'[24]28'!$D$158:$I$160</definedName>
    <definedName name="P3_T28?axis?R?ПЭ?">'[24]28'!$B$120:$B$122,'[24]28'!$B$126:$B$128,'[24]28'!$B$132:$B$134,'[24]28'!$B$141:$B$143,'[24]28'!$B$146:$B$148,'[24]28'!$B$152:$B$154,'[24]28'!$B$158:$B$160</definedName>
    <definedName name="P3_T28_Protection">'[24]28'!$B$172:$B$174,'[24]28'!$B$178:$B$180,'[24]28'!$B$184:$B$186,'[24]28'!$B$193:$B$195,'[24]28'!$B$198:$B$200,'[24]28'!$B$204:$B$206,'[24]28'!$B$210:$B$212</definedName>
    <definedName name="p4_" localSheetId="2">#REF!</definedName>
    <definedName name="p4_">#REF!</definedName>
    <definedName name="P4_dip" hidden="1">[21]FST5!$G$70:$G$75,[21]FST5!$G$77:$G$78,[21]FST5!$G$80:$G$83,[21]FST5!$G$85,[21]FST5!$G$87:$G$91,[21]FST5!$G$93,[21]FST5!$G$95:$G$97,[21]FST5!$G$52:$G$68</definedName>
    <definedName name="P4_SCOPE_F1_PRT">'[32]Ф-1 (для АО-энерго)'!$C$13:$E$13,'[32]Ф-1 (для АО-энерго)'!$A$14:$E$14,'[32]Ф-1 (для АО-энерго)'!$C$23:$C$50,'[32]Ф-1 (для АО-энерго)'!$C$54:$C$95</definedName>
    <definedName name="P4_SCOPE_FULL_LOAD" hidden="1">'[31]2008 -2010'!$P$13:$P$24,'[31]2008 -2010'!$N$27:$N$44,'[31]2008 -2010'!$P$27:$P$44,'[31]2008 -2010'!$N$46,'[31]2008 -2010'!$P$46,'[31]2008 -2010'!$N$48</definedName>
    <definedName name="P4_SCOPE_IND" hidden="1">'[31]2008 -2010'!$R$39:$S$39,'[31]2008 -2010'!$H$39:$I$39,'[31]2008 -2010'!$H$41:$I$43,'[31]2008 -2010'!$R$41:$S$43,'[31]2008 -2010'!$AB$41:$AC$43</definedName>
    <definedName name="P4_SCOPE_IND2" hidden="1">'[31]2008 -2010'!$R$39:$S$39,'[31]2008 -2010'!$H$39:$I$39,'[31]2008 -2010'!$H$41:$I$43,'[31]2008 -2010'!$R$41:$S$43,'[31]2008 -2010'!$AB$41:$AC$43</definedName>
    <definedName name="P4_SCOPE_NotInd" hidden="1">'[31]2008 -2010'!$AD$14,'[31]2008 -2010'!$AF$14,'[31]2008 -2010'!$AD$17,'[31]2008 -2010'!$AF$17,'[31]2008 -2010'!$AD$19,'[31]2008 -2010'!$AF$19,'[31]2008 -2010'!$AD$23</definedName>
    <definedName name="P4_SCOPE_NotInd2" hidden="1">'[31]2008 -2010'!$J$17,'[31]2008 -2010'!$L$17,'[31]2008 -2010'!$J$19,'[31]2008 -2010'!$L$19,'[31]2008 -2010'!$J$23,'[31]2008 -2010'!$L$23,'[31]2008 -2010'!$T$17</definedName>
    <definedName name="P4_SCOPE_PER_PRT">[32]перекрестка!$F$45:$H$49,[32]перекрестка!$J$45:$K$49,[32]перекрестка!$N$45:$N$49,[32]перекрестка!$F$53:$G$64,[32]перекрестка!$H$54:$H$58</definedName>
    <definedName name="P4_T1_Protect" hidden="1">[33]перекрестка!$J$127,[33]перекрестка!$J$128:$K$132,[33]перекрестка!$J$133,[33]перекрестка!$J$134:$K$138,[33]перекрестка!$N$11:$N$22,[33]перекрестка!$N$24:$N$28</definedName>
    <definedName name="P4_T17_Protection">'[24]29'!$I$29:$J$33,'[24]29'!$I$27:$J$27,'[24]29'!$I$21:$J$25,'[24]29'!$I$19:$J$19,'[24]29'!$I$12:$J$16,'[24]29'!$I$10:$J$10,'[24]29'!$L$10:$M$10,'[24]29'!$L$12:$M$16</definedName>
    <definedName name="P4_T2.1?Protection" localSheetId="2" hidden="1">#REF!,#REF!,#REF!,#REF!,#REF!,#REF!</definedName>
    <definedName name="P4_T2.1?Protection" hidden="1">#REF!,#REF!,#REF!,#REF!,#REF!,#REF!</definedName>
    <definedName name="P4_T2.2?Protection" localSheetId="2">#REF!,#REF!,#REF!,#REF!,#REF!,#REF!,'Прием платежей'!P1_T2.2?Protection,'Прием платежей'!P2_T2.2?Protection</definedName>
    <definedName name="P4_T2.2?Protection">#REF!,#REF!,#REF!,#REF!,#REF!,#REF!,P1_T2.2?Protection,P2_T2.2?Protection</definedName>
    <definedName name="P4_T2?Protection" hidden="1">'[36]2006'!$K$38:$L$38,'[36]2006'!$O$38:$P$38,'[36]2006'!$G$40:$H$42,'[36]2006'!$K$40:$L$42,'[36]2006'!$O$40:$P$42,'[36]2006'!$G$8:$H$9,'[36]2006'!$G$47:$H$47,'[36]2006'!$G$44:$H$44</definedName>
    <definedName name="P4_T2_DiapProt" hidden="1">'[36]2006'!$O$34:$P$35,'[36]2006'!$G$38:$H$38,'[36]2006'!$K$38:$L$38,'[36]2006'!$O$38:$P$38,'[36]2006'!$G$40:$H$42,'[36]2006'!$K$40:$L$42,'[36]2006'!$O$40:$P$42,'[36]2006'!$G$8:$H$9</definedName>
    <definedName name="P4_T28?axis?R?ПЭ">'[24]28'!$D$167:$I$169,'[24]28'!$D$172:$I$174,'[24]28'!$D$178:$I$180,'[24]28'!$D$184:$I$186,'[24]28'!$D$193:$I$195,'[24]28'!$D$198:$I$200,'[24]28'!$D$204:$I$206</definedName>
    <definedName name="P4_T28?axis?R?ПЭ?">'[24]28'!$B$167:$B$169,'[24]28'!$B$172:$B$174,'[24]28'!$B$178:$B$180,'[24]28'!$B$184:$B$186,'[24]28'!$B$193:$B$195,'[24]28'!$B$198:$B$200,'[24]28'!$B$204:$B$206</definedName>
    <definedName name="P4_T28_Protection">'[24]28'!$B$219:$B$221,'[24]28'!$B$224:$B$226,'[24]28'!$B$230:$B$232,'[24]28'!$B$236:$B$238,'[24]28'!$B$245:$B$247,'[24]28'!$B$250:$B$252,'[24]28'!$B$256:$B$258</definedName>
    <definedName name="P5_SCOPE_FULL_LOAD" hidden="1">'[31]2008 -2010'!$P$48,'[31]2008 -2010'!$N$50:$N$56,'[31]2008 -2010'!$P$50:$P$56,'[31]2008 -2010'!$N$58:$N$61,'[31]2008 -2010'!$P$58:$P$61,'[31]2008 -2010'!$T$58:$T$61</definedName>
    <definedName name="P5_SCOPE_IND" hidden="1">'[31]2008 -2010'!$H$51:$I$52,'[31]2008 -2010'!$R$51:$S$52,'[31]2008 -2010'!$AB$51:$AC$52,'[31]2008 -2010'!$I$58,'[31]2008 -2010'!$S$58,'[31]2008 -2010'!$AC$58</definedName>
    <definedName name="P5_SCOPE_IND2" hidden="1">'[31]2008 -2010'!$H$51:$I$52,'[31]2008 -2010'!$R$51:$S$52,'[31]2008 -2010'!$AB$51:$AC$52,'[31]2008 -2010'!$H$58:$I$58,'[31]2008 -2010'!$R$58:$S$58</definedName>
    <definedName name="P5_SCOPE_NotInd" hidden="1">'[31]2008 -2010'!$AF$23,'[31]2008 -2010'!$T$14,'[31]2008 -2010'!$V$14,'[31]2008 -2010'!$T$17,'[31]2008 -2010'!$V$17,'[31]2008 -2010'!$T$19,'[31]2008 -2010'!$V$19</definedName>
    <definedName name="P5_SCOPE_NotInd2" hidden="1">'[31]2008 -2010'!$V$17,'[31]2008 -2010'!$T$19,'[31]2008 -2010'!$V$19,'[31]2008 -2010'!$V$23,'[31]2008 -2010'!$T$23,'[31]2008 -2010'!$AD$17,'[31]2008 -2010'!$AF$17</definedName>
    <definedName name="P5_SCOPE_PER_PRT">[32]перекрестка!$H$60:$H$64,[32]перекрестка!$J$53:$J$64,[32]перекрестка!$K$54:$K$58,[32]перекрестка!$K$60:$K$64,[32]перекрестка!$N$53:$N$64</definedName>
    <definedName name="P5_T1_Protect" hidden="1">[33]перекрестка!$N$30:$N$34,[33]перекрестка!$N$36:$N$40,[33]перекрестка!$N$42:$N$46,[33]перекрестка!$N$49:$N$60,[33]перекрестка!$N$62:$N$66</definedName>
    <definedName name="P5_T17_Protection">'[24]29'!$L$19:$M$19,'[24]29'!$L$21:$M$27,'[24]29'!$L$29:$M$33,'[24]29'!$L$36:$M$36,'[24]29'!$L$38:$M$42,'[24]29'!$L$45:$M$45,'[24]29'!$O$10:$P$10,'[24]29'!$O$12:$P$16</definedName>
    <definedName name="P5_T2.1?Protection" localSheetId="2" hidden="1">#REF!,#REF!,#REF!,#REF!,#REF!,#REF!</definedName>
    <definedName name="P5_T2.1?Protection" hidden="1">#REF!,#REF!,#REF!,#REF!,#REF!,#REF!</definedName>
    <definedName name="P5_T28?axis?R?ПЭ">'[24]28'!$D$210:$I$212,'[24]28'!$D$219:$I$221,'[24]28'!$D$224:$I$226,'[24]28'!$D$230:$I$232,'[24]28'!$D$236:$I$238,'[24]28'!$D$245:$I$247,'[24]28'!$D$250:$I$252</definedName>
    <definedName name="P5_T28?axis?R?ПЭ?">'[24]28'!$B$210:$B$212,'[24]28'!$B$219:$B$221,'[24]28'!$B$224:$B$226,'[24]28'!$B$230:$B$232,'[24]28'!$B$236:$B$238,'[24]28'!$B$245:$B$247,'[24]28'!$B$250:$B$252</definedName>
    <definedName name="P5_T28_Protection">'[24]28'!$B$262:$B$264,'[24]28'!$B$271:$B$273,'[24]28'!$B$276:$B$278,'[24]28'!$B$282:$B$284,'[24]28'!$B$288:$B$291,'[24]28'!$B$11:$B$13,'[24]28'!$B$16:$B$18,'[24]28'!$B$22:$B$24</definedName>
    <definedName name="P6_SCOPE_FULL_LOAD" hidden="1">'[31]2008 -2010'!$V$58:$V$61,'[31]2008 -2010'!$T$50:$T$56,'[31]2008 -2010'!$V$50:$V$56,'[31]2008 -2010'!$T$48,'[31]2008 -2010'!$V$48,'[31]2008 -2010'!$T$46</definedName>
    <definedName name="P6_SCOPE_NotInd" hidden="1">'[31]2008 -2010'!$T$21,'[31]2008 -2010'!$V$21,'[31]2008 -2010'!$T$23,'[31]2008 -2010'!$V$23,'[31]2008 -2010'!$J$17,'[31]2008 -2010'!$L$17,'[31]2008 -2010'!$J$19</definedName>
    <definedName name="P6_SCOPE_NotInd2" hidden="1">'[31]2008 -2010'!$AD$19,'[31]2008 -2010'!$AF$19,'[31]2008 -2010'!$AD$23,'[31]2008 -2010'!$AF$23,'[31]2008 -2010'!$L$48,'[31]2008 -2010'!$V$48,'[31]2008 -2010'!$V$14</definedName>
    <definedName name="P6_SCOPE_PER_PRT">[32]перекрестка!$F$66:$H$70,[32]перекрестка!$J$66:$K$70,[32]перекрестка!$N$66:$N$70,[32]перекрестка!$F$72:$H$76,[32]перекрестка!$J$72:$K$76</definedName>
    <definedName name="P6_T1_Protect" hidden="1">[33]перекрестка!$N$68:$N$72,[33]перекрестка!$N$74:$N$78,[33]перекрестка!$N$80:$N$84,[33]перекрестка!$N$89:$N$100,[33]перекрестка!$N$102:$N$106</definedName>
    <definedName name="P6_T17_Protection" localSheetId="2">'[24]29'!$O$19:$P$19,'[24]29'!$O$21:$P$25,'[24]29'!$O$27:$P$27,'[24]29'!$O$29:$P$33,'[24]29'!$O$36:$P$36,'[24]29'!$O$38:$P$42,'[24]29'!$O$45:$P$45,P1_T17_Protection</definedName>
    <definedName name="P6_T17_Protection">'[24]29'!$O$19:$P$19,'[24]29'!$O$21:$P$25,'[24]29'!$O$27:$P$27,'[24]29'!$O$29:$P$33,'[24]29'!$O$36:$P$36,'[24]29'!$O$38:$P$42,'[24]29'!$O$45:$P$45,P1_T17_Protection</definedName>
    <definedName name="P6_T2.1?Protection" localSheetId="2" hidden="1">#REF!,#REF!,#REF!,'Прием платежей'!P1_T2.1?Protection,'Прием платежей'!P2_T2.1?Protection,'Прием платежей'!P3_T2.1?Protection</definedName>
    <definedName name="P6_T2.1?Protection" hidden="1">#REF!,#REF!,#REF!,P1_T2.1?Protection,P2_T2.1?Protection,P3_T2.1?Protection</definedName>
    <definedName name="P6_T28?axis?R?ПЭ" localSheetId="2">'[24]28'!$D$256:$I$258,'[24]28'!$D$262:$I$264,'[24]28'!$D$271:$I$273,'[24]28'!$D$276:$I$278,'[24]28'!$D$282:$I$284,'[24]28'!$D$288:$I$291,'[24]28'!$D$11:$I$13,P1_T28?axis?R?ПЭ</definedName>
    <definedName name="P6_T28?axis?R?ПЭ">'[24]28'!$D$256:$I$258,'[24]28'!$D$262:$I$264,'[24]28'!$D$271:$I$273,'[24]28'!$D$276:$I$278,'[24]28'!$D$282:$I$284,'[24]28'!$D$288:$I$291,'[24]28'!$D$11:$I$13,P1_T28?axis?R?ПЭ</definedName>
    <definedName name="P6_T28?axis?R?ПЭ?" localSheetId="2">'[24]28'!$B$256:$B$258,'[24]28'!$B$262:$B$264,'[24]28'!$B$271:$B$273,'[24]28'!$B$276:$B$278,'[24]28'!$B$282:$B$284,'[24]28'!$B$288:$B$291,'[24]28'!$B$11:$B$13,P1_T28?axis?R?ПЭ?</definedName>
    <definedName name="P6_T28?axis?R?ПЭ?">'[24]28'!$B$256:$B$258,'[24]28'!$B$262:$B$264,'[24]28'!$B$271:$B$273,'[24]28'!$B$276:$B$278,'[24]28'!$B$282:$B$284,'[24]28'!$B$288:$B$291,'[24]28'!$B$11:$B$13,P1_T28?axis?R?ПЭ?</definedName>
    <definedName name="P6_T28_Protection">'[24]28'!$B$28:$B$30,'[24]28'!$B$37:$B$39,'[24]28'!$B$42:$B$44,'[24]28'!$B$48:$B$50,'[24]28'!$B$54:$B$56,'[24]28'!$B$63:$B$65,'[24]28'!$G$210:$H$212,'[24]28'!$D$11:$E$13</definedName>
    <definedName name="P7_SCOPE_FULL_LOAD" hidden="1">'[31]2008 -2010'!$V$46,'[31]2008 -2010'!$T$27:$T$44,'[31]2008 -2010'!$V$27:$V$44,'[31]2008 -2010'!$T$13:$T$24,'[31]2008 -2010'!$V$13:$V$24,'[31]2008 -2010'!$X$13:$X$24</definedName>
    <definedName name="P7_SCOPE_NotInd" localSheetId="2" hidden="1">'[31]2008 -2010'!$L$19,'[31]2008 -2010'!$J$23,'[31]2008 -2010'!$L$23,'[31]2008 -2010'!$T$48,'[31]2008 -2010'!$V$48,'[31]2008 -2010'!$AD$36:$AD$37,P1_SCOPE_NotInd</definedName>
    <definedName name="P7_SCOPE_NotInd" hidden="1">'[31]2008 -2010'!$L$19,'[31]2008 -2010'!$J$23,'[31]2008 -2010'!$L$23,'[31]2008 -2010'!$T$48,'[31]2008 -2010'!$V$48,'[31]2008 -2010'!$AD$36:$AD$37,P1_SCOPE_NotInd</definedName>
    <definedName name="P7_SCOPE_NotInd2" localSheetId="2" hidden="1">'[31]2008 -2010'!$V$21,'[31]2008 -2010'!$AF$14,'[31]2008 -2010'!$AF$21,'[31]2008 -2010'!$AF$48,'[31]2008 -2010'!$J$48,P1_SCOPE_NotInd2,P2_SCOPE_NotInd2,P3_SCOPE_NotInd2</definedName>
    <definedName name="P7_SCOPE_NotInd2" hidden="1">'[31]2008 -2010'!$V$21,'[31]2008 -2010'!$AF$14,'[31]2008 -2010'!$AF$21,'[31]2008 -2010'!$AF$48,'[31]2008 -2010'!$J$48,P1_SCOPE_NotInd2,P2_SCOPE_NotInd2,P3_SCOPE_NotInd2</definedName>
    <definedName name="P7_SCOPE_PER_PRT">[32]перекрестка!$N$72:$N$76,[32]перекрестка!$F$78:$H$82,[32]перекрестка!$J$78:$K$82,[32]перекрестка!$N$78:$N$82,[32]перекрестка!$F$84:$H$88</definedName>
    <definedName name="P7_T1_Protect" hidden="1">[33]перекрестка!$N$108:$N$112,[33]перекрестка!$N$114:$N$118,[33]перекрестка!$N$120:$N$124,[33]перекрестка!$N$127:$N$138,[33]перекрестка!$N$140:$N$144</definedName>
    <definedName name="P7_T28_Protection">'[24]28'!$G$11:$H$13,'[24]28'!$D$16:$E$18,'[24]28'!$G$16:$H$18,'[24]28'!$D$22:$E$24,'[24]28'!$G$22:$H$24,'[24]28'!$D$28:$E$30,'[24]28'!$G$28:$H$30,'[24]28'!$D$37:$E$39</definedName>
    <definedName name="P8_SCOPE_FULL_LOAD" hidden="1">'[31]2008 -2010'!$Z$13:$Z$24,'[31]2008 -2010'!$X$27:$X$44,'[31]2008 -2010'!$Z$27:$Z$44,'[31]2008 -2010'!$X$46,'[31]2008 -2010'!$Z$46,'[31]2008 -2010'!$X$48</definedName>
    <definedName name="P8_SCOPE_NOTIND" localSheetId="2" hidden="1">#REF!,#REF!,#REF!,#REF!,#REF!,#REF!</definedName>
    <definedName name="P8_SCOPE_NOTIND" hidden="1">#REF!,#REF!,#REF!,#REF!,#REF!,#REF!</definedName>
    <definedName name="P8_SCOPE_PER_PRT" localSheetId="2">[32]перекрестка!$J$84:$K$88,[32]перекрестка!$N$84:$N$88,[32]перекрестка!$F$14:$G$25,P1_SCOPE_PER_PRT,P2_SCOPE_PER_PRT,P3_SCOPE_PER_PRT,P4_SCOPE_PER_PRT</definedName>
    <definedName name="P8_SCOPE_PER_PRT">[32]перекрестка!$J$84:$K$88,[32]перекрестка!$N$84:$N$88,[32]перекрестка!$F$14:$G$25,P1_SCOPE_PER_PRT,P2_SCOPE_PER_PRT,P3_SCOPE_PER_PRT,P4_SCOPE_PER_PRT</definedName>
    <definedName name="P8_T1_Protect" hidden="1">[33]перекрестка!$N$146:$N$150,[33]перекрестка!$N$152:$N$156,[33]перекрестка!$N$158:$N$162,[33]перекрестка!$F$11:$G$11,[33]перекрестка!$F$12:$H$16</definedName>
    <definedName name="P8_T28_Protection">'[24]28'!$G$37:$H$39,'[24]28'!$D$42:$E$44,'[24]28'!$G$42:$H$44,'[24]28'!$D$48:$E$50,'[24]28'!$G$48:$H$50,'[24]28'!$D$54:$E$56,'[24]28'!$G$54:$H$56,'[24]28'!$D$89:$E$91</definedName>
    <definedName name="P9_SCOPE_FULL_LOAD" hidden="1">'[31]2008 -2010'!$Z$48,'[31]2008 -2010'!$X$50:$X$56,'[31]2008 -2010'!$Z$50:$Z$56,'[31]2008 -2010'!$X$58:$X$61,'[31]2008 -2010'!$Z$58:$Z$61,'[31]2008 -2010'!$AD$58:$AD$61</definedName>
    <definedName name="P9_SCOPE_NotInd" hidden="1">#N/A</definedName>
    <definedName name="P9_T1_Protect" hidden="1">[33]перекрестка!$F$17:$G$17,[33]перекрестка!$F$18:$H$22,[33]перекрестка!$F$24:$H$28,[33]перекрестка!$F$30:$H$34,[33]перекрестка!$F$36:$H$40</definedName>
    <definedName name="P9_T28_Protection">'[24]28'!$G$89:$H$91,'[24]28'!$G$94:$H$96,'[24]28'!$D$94:$E$96,'[24]28'!$D$100:$E$102,'[24]28'!$G$100:$H$102,'[24]28'!$D$106:$E$108,'[24]28'!$G$106:$H$108,'[24]28'!$D$167:$E$169</definedName>
    <definedName name="PER_ET" localSheetId="2">#REF!</definedName>
    <definedName name="PER_ET">#REF!</definedName>
    <definedName name="Personal">'[37]6 Списки'!$A$2:$A$20</definedName>
    <definedName name="polta" localSheetId="2">#REF!</definedName>
    <definedName name="polta">#REF!</definedName>
    <definedName name="PR_ET">[17]TEHSHEET!#REF!</definedName>
    <definedName name="PR_OBJ_ET">[17]TEHSHEET!#REF!</definedName>
    <definedName name="PR_OPT" localSheetId="2">#REF!</definedName>
    <definedName name="PR_OPT">#REF!</definedName>
    <definedName name="PR_ROZN" localSheetId="2">#REF!</definedName>
    <definedName name="PR_ROZN">#REF!</definedName>
    <definedName name="PR1_INS" localSheetId="2">#REF!</definedName>
    <definedName name="PR1_INS">#REF!</definedName>
    <definedName name="PR2_INS" localSheetId="2">#REF!</definedName>
    <definedName name="PR2_INS">#REF!</definedName>
    <definedName name="PR3_INS" localSheetId="2">#REF!</definedName>
    <definedName name="PR3_INS">#REF!</definedName>
    <definedName name="PROD_STR_05">[38]InputTI!#REF!</definedName>
    <definedName name="PROD_STR_09">[38]InputTI!#REF!</definedName>
    <definedName name="Project">[39]Списки!$B$2:$B$21</definedName>
    <definedName name="PROT" localSheetId="2">#REF!,#REF!,#REF!,#REF!,#REF!,#REF!</definedName>
    <definedName name="PROT">#REF!,#REF!,#REF!,#REF!,#REF!,#REF!</definedName>
    <definedName name="qwe" localSheetId="3">'Доставка квитанций '!qwe</definedName>
    <definedName name="qwe">[0]!qwe</definedName>
    <definedName name="qwerty" localSheetId="2">'Прием платежей'!qwerty</definedName>
    <definedName name="qwerty">[0]!qwerty</definedName>
    <definedName name="qwerty123" localSheetId="2">'Прием платежей'!qwerty123</definedName>
    <definedName name="qwerty123">[0]!qwerty123</definedName>
    <definedName name="REG_ET" localSheetId="2">#REF!</definedName>
    <definedName name="REG_ET">#REF!</definedName>
    <definedName name="REG_PROT">[15]regs!$H$18:$H$23,[15]regs!$H$25:$H$26,[15]regs!$H$28:$H$28,[15]regs!$H$30:$H$32,[15]regs!$H$35:$H$39,[15]regs!$H$46:$H$46,[15]regs!$H$13:$H$16</definedName>
    <definedName name="REGcom" localSheetId="2">#REF!</definedName>
    <definedName name="REGcom">#REF!</definedName>
    <definedName name="REGION">[3]Лист1!$B$3:$B$91</definedName>
    <definedName name="region_name">[40]Титульный!$F$8</definedName>
    <definedName name="regions" localSheetId="2">#REF!</definedName>
    <definedName name="regions">#REF!</definedName>
    <definedName name="REGUL" localSheetId="2">#REF!</definedName>
    <definedName name="REGUL">#REF!</definedName>
    <definedName name="rgk">[21]FST5!$G$214:$G$217,[21]FST5!$G$219:$G$224,[21]FST5!$G$226,[21]FST5!$G$228,[21]FST5!$G$230,[21]FST5!$G$232,[21]FST5!$G$197:$G$212</definedName>
    <definedName name="ROZN_09" localSheetId="2">'[20]2009'!#REF!</definedName>
    <definedName name="ROZN_09">'[20]2009'!#REF!</definedName>
    <definedName name="rr">#N/A</definedName>
    <definedName name="ŕŕ">#N/A</definedName>
    <definedName name="RRE" localSheetId="2">#REF!</definedName>
    <definedName name="RRE">#REF!</definedName>
    <definedName name="rtyu">#N/A</definedName>
    <definedName name="S1_" localSheetId="3">#REF!</definedName>
    <definedName name="S1_" localSheetId="2">#REF!</definedName>
    <definedName name="S1_">#REF!</definedName>
    <definedName name="S10_" localSheetId="3">#REF!</definedName>
    <definedName name="S10_" localSheetId="2">#REF!</definedName>
    <definedName name="S10_">#REF!</definedName>
    <definedName name="S11_" localSheetId="3">#REF!</definedName>
    <definedName name="S11_" localSheetId="2">#REF!</definedName>
    <definedName name="S11_">#REF!</definedName>
    <definedName name="S12_" localSheetId="3">#REF!</definedName>
    <definedName name="S12_" localSheetId="2">#REF!</definedName>
    <definedName name="S12_">#REF!</definedName>
    <definedName name="S13_" localSheetId="3">#REF!</definedName>
    <definedName name="S13_" localSheetId="2">#REF!</definedName>
    <definedName name="S13_">#REF!</definedName>
    <definedName name="S14_" localSheetId="3">#REF!</definedName>
    <definedName name="S14_" localSheetId="2">#REF!</definedName>
    <definedName name="S14_">#REF!</definedName>
    <definedName name="S15_" localSheetId="3">#REF!</definedName>
    <definedName name="S15_" localSheetId="2">#REF!</definedName>
    <definedName name="S15_">#REF!</definedName>
    <definedName name="S16_" localSheetId="3">#REF!</definedName>
    <definedName name="S16_" localSheetId="2">#REF!</definedName>
    <definedName name="S16_">#REF!</definedName>
    <definedName name="S17_" localSheetId="3">#REF!</definedName>
    <definedName name="S17_" localSheetId="2">#REF!</definedName>
    <definedName name="S17_">#REF!</definedName>
    <definedName name="S18_" localSheetId="3">#REF!</definedName>
    <definedName name="S18_" localSheetId="2">#REF!</definedName>
    <definedName name="S18_">#REF!</definedName>
    <definedName name="S19_" localSheetId="3">#REF!</definedName>
    <definedName name="S19_" localSheetId="2">#REF!</definedName>
    <definedName name="S19_">#REF!</definedName>
    <definedName name="S2_" localSheetId="3">#REF!</definedName>
    <definedName name="S2_" localSheetId="2">#REF!</definedName>
    <definedName name="S2_">#REF!</definedName>
    <definedName name="S20_" localSheetId="3">#REF!</definedName>
    <definedName name="S20_" localSheetId="2">#REF!</definedName>
    <definedName name="S20_">#REF!</definedName>
    <definedName name="S3_" localSheetId="3">#REF!</definedName>
    <definedName name="S3_" localSheetId="2">#REF!</definedName>
    <definedName name="S3_">#REF!</definedName>
    <definedName name="S4_" localSheetId="3">#REF!</definedName>
    <definedName name="S4_" localSheetId="2">#REF!</definedName>
    <definedName name="S4_">#REF!</definedName>
    <definedName name="S5_" localSheetId="3">#REF!</definedName>
    <definedName name="S5_" localSheetId="2">#REF!</definedName>
    <definedName name="S5_">#REF!</definedName>
    <definedName name="S6_" localSheetId="3">#REF!</definedName>
    <definedName name="S6_" localSheetId="2">#REF!</definedName>
    <definedName name="S6_">#REF!</definedName>
    <definedName name="S7_" localSheetId="3">#REF!</definedName>
    <definedName name="S7_" localSheetId="2">#REF!</definedName>
    <definedName name="S7_">#REF!</definedName>
    <definedName name="S8_" localSheetId="3">#REF!</definedName>
    <definedName name="S8_" localSheetId="2">#REF!</definedName>
    <definedName name="S8_">#REF!</definedName>
    <definedName name="S9_" localSheetId="3">#REF!</definedName>
    <definedName name="S9_" localSheetId="2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 localSheetId="2">#REF!</definedName>
    <definedName name="SBT_ET">#REF!</definedName>
    <definedName name="SBT_PROT" localSheetId="2">#REF!,#REF!,#REF!,#REF!,'Прием платежей'!P1_SBT_PROT</definedName>
    <definedName name="SBT_PROT">#REF!,#REF!,#REF!,#REF!,P1_SBT_PROT</definedName>
    <definedName name="SBTcom" localSheetId="2">#REF!</definedName>
    <definedName name="SBTcom">#REF!</definedName>
    <definedName name="sbyt">[21]FST5!$G$70:$G$75,[21]FST5!$G$77:$G$78,[21]FST5!$G$80:$G$83,[21]FST5!$G$85,[21]FST5!$G$87:$G$91,[21]FST5!$G$93,[21]FST5!$G$95:$G$97,[21]FST5!$G$52:$G$68</definedName>
    <definedName name="SC_CLR" localSheetId="2">'[30]Для заполнения'!$D$4:$D$11,'[30]Для заполнения'!$E$90,P1_SC_CLR,P2_SC_CLR</definedName>
    <definedName name="SC_CLR">'[30]Для заполнения'!$D$4:$D$11,'[30]Для заполнения'!$E$90,P1_SC_CLR,P2_SC_CLR</definedName>
    <definedName name="sch" localSheetId="2">#REF!</definedName>
    <definedName name="sch">#REF!</definedName>
    <definedName name="SCOPE" localSheetId="2">#REF!</definedName>
    <definedName name="SCOPE">#REF!</definedName>
    <definedName name="SCOPE_1" localSheetId="2">#REF!</definedName>
    <definedName name="SCOPE_1">#REF!</definedName>
    <definedName name="scope_10">[41]TEHSHEET!#REF!</definedName>
    <definedName name="SCOPE_16_LD" localSheetId="2">#REF!</definedName>
    <definedName name="SCOPE_16_LD">#REF!</definedName>
    <definedName name="SCOPE_16_PRT" localSheetId="2">P1_SCOPE_16_PRT,P2_SCOPE_16_PRT</definedName>
    <definedName name="SCOPE_16_PRT">P1_SCOPE_16_PRT,P2_SCOPE_16_PRT</definedName>
    <definedName name="SCOPE_17.1_LD" localSheetId="2">#REF!</definedName>
    <definedName name="SCOPE_17.1_LD">#REF!</definedName>
    <definedName name="SCOPE_17.1_PRT">'[32]17.1'!$D$14:$F$17,'[32]17.1'!$D$19:$F$22,'[32]17.1'!$I$9:$I$12,'[32]17.1'!$I$14:$I$17,'[32]17.1'!$I$19:$I$22,'[32]17.1'!$D$9:$F$12</definedName>
    <definedName name="SCOPE_17_LD" localSheetId="2">#REF!</definedName>
    <definedName name="SCOPE_17_LD">#REF!</definedName>
    <definedName name="SCOPE_17_PRT" localSheetId="2">'[32]17'!$J$39:$M$41,'[32]17'!$E$43:$H$51,'[32]17'!$J$43:$M$51,'[32]17'!$E$54:$H$56,'[32]17'!$E$58:$H$66,'[32]17'!$E$69:$M$81,'[32]17'!$E$9:$H$11,P1_SCOPE_17_PRT</definedName>
    <definedName name="SCOPE_17_PRT">'[32]17'!$J$39:$M$41,'[32]17'!$E$43:$H$51,'[32]17'!$J$43:$M$51,'[32]17'!$E$54:$H$56,'[32]17'!$E$58:$H$66,'[32]17'!$E$69:$M$81,'[32]17'!$E$9:$H$11,P1_SCOPE_17_PRT</definedName>
    <definedName name="SCOPE_2" localSheetId="2">'[12]Приложение 2'!#REF!</definedName>
    <definedName name="SCOPE_2">'[12]Приложение 2'!#REF!</definedName>
    <definedName name="SCOPE_2_1">'[12]Приложение 2'!#REF!</definedName>
    <definedName name="SCOPE_2_DR1" localSheetId="2">#REF!</definedName>
    <definedName name="SCOPE_2_DR1">#REF!</definedName>
    <definedName name="SCOPE_2_DR10" localSheetId="2">#REF!</definedName>
    <definedName name="SCOPE_2_DR10">#REF!</definedName>
    <definedName name="SCOPE_2_DR11" localSheetId="2">#REF!</definedName>
    <definedName name="SCOPE_2_DR11">#REF!</definedName>
    <definedName name="SCOPE_2_DR2" localSheetId="2">#REF!</definedName>
    <definedName name="SCOPE_2_DR2">#REF!</definedName>
    <definedName name="SCOPE_2_DR3" localSheetId="2">#REF!</definedName>
    <definedName name="SCOPE_2_DR3">#REF!</definedName>
    <definedName name="SCOPE_2_DR4" localSheetId="2">#REF!</definedName>
    <definedName name="SCOPE_2_DR4">#REF!</definedName>
    <definedName name="SCOPE_2_DR5" localSheetId="2">#REF!</definedName>
    <definedName name="SCOPE_2_DR5">#REF!</definedName>
    <definedName name="SCOPE_2_DR6" localSheetId="2">#REF!</definedName>
    <definedName name="SCOPE_2_DR6">#REF!</definedName>
    <definedName name="SCOPE_2_DR7" localSheetId="2">#REF!</definedName>
    <definedName name="SCOPE_2_DR7">#REF!</definedName>
    <definedName name="SCOPE_2_DR8" localSheetId="2">#REF!</definedName>
    <definedName name="SCOPE_2_DR8">#REF!</definedName>
    <definedName name="SCOPE_2_DR9" localSheetId="2">#REF!</definedName>
    <definedName name="SCOPE_2_DR9">#REF!</definedName>
    <definedName name="SCOPE_24_LD">'[32]24'!$E$8:$J$47,'[32]24'!$E$49:$J$66</definedName>
    <definedName name="SCOPE_24_PRT">'[32]24'!$E$41:$I$41,'[32]24'!$E$34:$I$34,'[32]24'!$E$36:$I$36,'[32]24'!$E$43:$I$43</definedName>
    <definedName name="SCOPE_25_LD" localSheetId="2">#REF!</definedName>
    <definedName name="SCOPE_25_LD">#REF!</definedName>
    <definedName name="SCOPE_25_PRT">'[32]25'!$E$20:$I$20,'[32]25'!$E$34:$I$34,'[32]25'!$E$41:$I$41,'[32]25'!$E$8:$I$10</definedName>
    <definedName name="SCOPE_3" localSheetId="2">#REF!</definedName>
    <definedName name="SCOPE_3">#REF!</definedName>
    <definedName name="SCOPE_3_DR1" localSheetId="2">#REF!</definedName>
    <definedName name="SCOPE_3_DR1">#REF!</definedName>
    <definedName name="SCOPE_3_DR10" localSheetId="2">#REF!</definedName>
    <definedName name="SCOPE_3_DR10">#REF!</definedName>
    <definedName name="SCOPE_3_DR11" localSheetId="2">#REF!</definedName>
    <definedName name="SCOPE_3_DR11">#REF!</definedName>
    <definedName name="SCOPE_3_DR2" localSheetId="2">#REF!</definedName>
    <definedName name="SCOPE_3_DR2">#REF!</definedName>
    <definedName name="SCOPE_3_DR3" localSheetId="2">#REF!</definedName>
    <definedName name="SCOPE_3_DR3">#REF!</definedName>
    <definedName name="SCOPE_3_DR4" localSheetId="2">#REF!</definedName>
    <definedName name="SCOPE_3_DR4">#REF!</definedName>
    <definedName name="SCOPE_3_DR5" localSheetId="2">#REF!</definedName>
    <definedName name="SCOPE_3_DR5">#REF!</definedName>
    <definedName name="SCOPE_3_DR6" localSheetId="2">#REF!</definedName>
    <definedName name="SCOPE_3_DR6">#REF!</definedName>
    <definedName name="SCOPE_3_DR7" localSheetId="2">#REF!</definedName>
    <definedName name="SCOPE_3_DR7">#REF!</definedName>
    <definedName name="SCOPE_3_DR8" localSheetId="2">#REF!</definedName>
    <definedName name="SCOPE_3_DR8">#REF!</definedName>
    <definedName name="SCOPE_3_DR9" localSheetId="2">#REF!</definedName>
    <definedName name="SCOPE_3_DR9">#REF!</definedName>
    <definedName name="SCOPE_3_LD" localSheetId="2">#REF!</definedName>
    <definedName name="SCOPE_3_LD">#REF!</definedName>
    <definedName name="SCOPE_3_PRT" localSheetId="2">#REF!</definedName>
    <definedName name="SCOPE_3_PRT">#REF!</definedName>
    <definedName name="SCOPE_4" localSheetId="2">#REF!</definedName>
    <definedName name="SCOPE_4">#REF!</definedName>
    <definedName name="SCOPE_4_PRT" localSheetId="2">'[32]4'!$Z$27:$AC$31,'[32]4'!$F$14:$I$20,P1_SCOPE_4_PRT,P2_SCOPE_4_PRT</definedName>
    <definedName name="SCOPE_4_PRT">'[32]4'!$Z$27:$AC$31,'[32]4'!$F$14:$I$20,P1_SCOPE_4_PRT,P2_SCOPE_4_PRT</definedName>
    <definedName name="SCOPE_5_LD" localSheetId="2">#REF!</definedName>
    <definedName name="SCOPE_5_LD">#REF!</definedName>
    <definedName name="SCOPE_5_PRT" localSheetId="2">'[32]5'!$Z$27:$AC$31,'[32]5'!$F$14:$I$21,P1_SCOPE_5_PRT,P2_SCOPE_5_PRT</definedName>
    <definedName name="SCOPE_5_PRT">'[32]5'!$Z$27:$AC$31,'[32]5'!$F$14:$I$21,P1_SCOPE_5_PRT,P2_SCOPE_5_PRT</definedName>
    <definedName name="scope_6" localSheetId="2">[41]TEHSHEET!#REF!</definedName>
    <definedName name="scope_6">[41]TEHSHEET!#REF!</definedName>
    <definedName name="scope_7">[41]TEHSHEET!#REF!</definedName>
    <definedName name="scope_8">[41]TEHSHEET!#REF!</definedName>
    <definedName name="scope_9">[41]TEHSHEET!#REF!</definedName>
    <definedName name="SCOPE_APR" localSheetId="2">#REF!</definedName>
    <definedName name="SCOPE_APR">#REF!</definedName>
    <definedName name="SCOPE_AUG" localSheetId="2">#REF!</definedName>
    <definedName name="SCOPE_AUG">#REF!</definedName>
    <definedName name="SCOPE_BAL_EN" localSheetId="2">#REF!</definedName>
    <definedName name="SCOPE_BAL_EN">#REF!</definedName>
    <definedName name="SCOPE_CL">[42]Справочники!$F$11:$F$11</definedName>
    <definedName name="SCOPE_CORR" localSheetId="2">#REF!,#REF!,#REF!,#REF!,#REF!,'Прием платежей'!P1_SCOPE_CORR,'Прием платежей'!P2_SCOPE_CORR</definedName>
    <definedName name="SCOPE_CORR">#REF!,#REF!,#REF!,#REF!,#REF!,P1_SCOPE_CORR,P2_SCOPE_CORR</definedName>
    <definedName name="SCOPE_CPR" localSheetId="2">#REF!</definedName>
    <definedName name="SCOPE_CPR">#REF!</definedName>
    <definedName name="SCOPE_DEC" localSheetId="2">#REF!</definedName>
    <definedName name="SCOPE_DEC">#REF!</definedName>
    <definedName name="SCOPE_DOP" localSheetId="2">[31]Регионы!#REF!,'Прием платежей'!P1_SCOPE_DOP</definedName>
    <definedName name="SCOPE_DOP">[31]Регионы!#REF!,P1_SCOPE_DOP</definedName>
    <definedName name="SCOPE_DOP2" localSheetId="2">#REF!,#REF!,#REF!,#REF!,#REF!,#REF!</definedName>
    <definedName name="SCOPE_DOP2">#REF!,#REF!,#REF!,#REF!,#REF!,#REF!</definedName>
    <definedName name="SCOPE_DOP3" localSheetId="2">#REF!,#REF!,#REF!,#REF!,#REF!,#REF!</definedName>
    <definedName name="SCOPE_DOP3">#REF!,#REF!,#REF!,#REF!,#REF!,#REF!</definedName>
    <definedName name="SCOPE_ESOLD" localSheetId="2">#REF!</definedName>
    <definedName name="SCOPE_ESOLD">#REF!</definedName>
    <definedName name="SCOPE_ETALON" localSheetId="2">#REF!</definedName>
    <definedName name="SCOPE_ETALON">#REF!</definedName>
    <definedName name="SCOPE_ETALON2" localSheetId="2">#REF!</definedName>
    <definedName name="SCOPE_ETALON2">#REF!</definedName>
    <definedName name="SCOPE_F1_PRT" localSheetId="2">'[32]Ф-1 (для АО-энерго)'!$D$86:$E$95,P1_SCOPE_F1_PRT,P2_SCOPE_F1_PRT,P3_SCOPE_F1_PRT,P4_SCOPE_F1_PRT</definedName>
    <definedName name="SCOPE_F1_PRT">'[32]Ф-1 (для АО-энерго)'!$D$86:$E$95,P1_SCOPE_F1_PRT,P2_SCOPE_F1_PRT,P3_SCOPE_F1_PRT,P4_SCOPE_F1_PRT</definedName>
    <definedName name="SCOPE_F2_LD1" localSheetId="2">#REF!</definedName>
    <definedName name="SCOPE_F2_LD1">#REF!</definedName>
    <definedName name="SCOPE_F2_LD2" localSheetId="2">#REF!</definedName>
    <definedName name="SCOPE_F2_LD2">#REF!</definedName>
    <definedName name="SCOPE_F2_PRT" localSheetId="2">'[32]Ф-2 (для АО-энерго)'!$C$5:$D$5,'[32]Ф-2 (для АО-энерго)'!$C$52:$C$57,'[32]Ф-2 (для АО-энерго)'!$D$57:$G$57,P1_SCOPE_F2_PRT,P2_SCOPE_F2_PRT</definedName>
    <definedName name="SCOPE_F2_PRT">'[32]Ф-2 (для АО-энерго)'!$C$5:$D$5,'[32]Ф-2 (для АО-энерго)'!$C$52:$C$57,'[32]Ф-2 (для АО-энерго)'!$D$57:$G$57,P1_SCOPE_F2_PRT,P2_SCOPE_F2_PRT</definedName>
    <definedName name="SCOPE_FEB" localSheetId="2">#REF!</definedName>
    <definedName name="SCOPE_FEB">#REF!</definedName>
    <definedName name="SCOPE_FL">[42]Справочники!$H$11:$H$14</definedName>
    <definedName name="SCOPE_FLOAD" localSheetId="2">'[15]Рег генер'!$F$13:$F$28,P1_SCOPE_FLOAD</definedName>
    <definedName name="SCOPE_FLOAD">'[15]Рег генер'!$F$13:$F$28,P1_SCOPE_FLOAD</definedName>
    <definedName name="SCOPE_FOR_COPY_01" localSheetId="2">#REF!</definedName>
    <definedName name="SCOPE_FOR_COPY_01">#REF!</definedName>
    <definedName name="SCOPE_FOR_LOAD" localSheetId="2">#REF!</definedName>
    <definedName name="SCOPE_FOR_LOAD">#REF!</definedName>
    <definedName name="SCOPE_FOR_LOAD_0" localSheetId="2">#REF!</definedName>
    <definedName name="SCOPE_FOR_LOAD_0">#REF!</definedName>
    <definedName name="SCOPE_FOR_LOAD_01" localSheetId="2">#REF!</definedName>
    <definedName name="SCOPE_FOR_LOAD_01">#REF!</definedName>
    <definedName name="SCOPE_FOR_LOAD_1" localSheetId="2">#REF!</definedName>
    <definedName name="SCOPE_FOR_LOAD_1">#REF!</definedName>
    <definedName name="SCOPE_FOR_LOAD_1_1" localSheetId="2">#REF!</definedName>
    <definedName name="SCOPE_FOR_LOAD_1_1">#REF!</definedName>
    <definedName name="SCOPE_FOR_LOAD_2" localSheetId="2">#REF!</definedName>
    <definedName name="SCOPE_FOR_LOAD_2">#REF!</definedName>
    <definedName name="SCOPE_FOR_LOAD_3" localSheetId="2">#REF!,#REF!,#REF!,#REF!,#REF!,#REF!,#REF!,#REF!,#REF!,#REF!</definedName>
    <definedName name="SCOPE_FOR_LOAD_3">#REF!,#REF!,#REF!,#REF!,#REF!,#REF!,#REF!,#REF!,#REF!,#REF!</definedName>
    <definedName name="SCOPE_FOR_LOAD_SPR" localSheetId="2">#REF!</definedName>
    <definedName name="SCOPE_FOR_LOAD_SPR">#REF!</definedName>
    <definedName name="SCOPE_FORM46_EE1" localSheetId="2">#REF!</definedName>
    <definedName name="SCOPE_FORM46_EE1">#REF!</definedName>
    <definedName name="SCOPE_FORM46_EE1_ZAG_KOD">[43]Заголовок!#REF!</definedName>
    <definedName name="SCOPE_FRML" localSheetId="2">'[15]Рег генер'!$F$46:$F$46,'[15]Рег генер'!$F$13:$F$16,P1_SCOPE_FRML</definedName>
    <definedName name="SCOPE_FRML">'[15]Рег генер'!$F$46:$F$46,'[15]Рег генер'!$F$13:$F$16,P1_SCOPE_FRML</definedName>
    <definedName name="SCOPE_FST7" localSheetId="2">#REF!,#REF!,#REF!,#REF!,'Прием платежей'!P1_SCOPE_FST7</definedName>
    <definedName name="SCOPE_FST7">#REF!,#REF!,#REF!,#REF!,[0]!P1_SCOPE_FST7</definedName>
    <definedName name="SCOPE_FUEL_ET" localSheetId="2">#REF!</definedName>
    <definedName name="SCOPE_FUEL_ET">#REF!</definedName>
    <definedName name="SCOPE_FULL_LOAD" localSheetId="2">'Прием платежей'!P14_SCOPE_FULL_LOAD,'Прием платежей'!P15_SCOPE_FULL_LOAD</definedName>
    <definedName name="SCOPE_FULL_LOAD">P14_SCOPE_FULL_LOAD,P15_SCOPE_FULL_LOAD</definedName>
    <definedName name="SCOPE_IND" localSheetId="2">'[31]2008 -2010'!$H$15:$I$15,P1_SCOPE_IND,P2_SCOPE_IND,P3_SCOPE_IND,P4_SCOPE_IND,P5_SCOPE_IND</definedName>
    <definedName name="SCOPE_IND">'[31]2008 -2010'!$H$15:$I$15,P1_SCOPE_IND,P2_SCOPE_IND,P3_SCOPE_IND,P4_SCOPE_IND,P5_SCOPE_IND</definedName>
    <definedName name="SCOPE_IND2" localSheetId="2">'[31]2008 -2010'!$AB$58:$AC$58,'[31]2008 -2010'!$H$15:$I$15,P1_SCOPE_IND2,P2_SCOPE_IND2,P3_SCOPE_IND2,P4_SCOPE_IND2,P5_SCOPE_IND2</definedName>
    <definedName name="SCOPE_IND2">'[31]2008 -2010'!$AB$58:$AC$58,'[31]2008 -2010'!$H$15:$I$15,P1_SCOPE_IND2,P2_SCOPE_IND2,P3_SCOPE_IND2,P4_SCOPE_IND2,P5_SCOPE_IND2</definedName>
    <definedName name="SCOPE_JAN" localSheetId="2">#REF!</definedName>
    <definedName name="SCOPE_JAN">#REF!</definedName>
    <definedName name="SCOPE_JUL" localSheetId="2">#REF!</definedName>
    <definedName name="SCOPE_JUL">#REF!</definedName>
    <definedName name="SCOPE_JUN" localSheetId="2">#REF!</definedName>
    <definedName name="SCOPE_JUN">#REF!</definedName>
    <definedName name="scope_ld" localSheetId="2">#REF!</definedName>
    <definedName name="scope_ld">#REF!</definedName>
    <definedName name="SCOPE_LOAD" localSheetId="2">#REF!</definedName>
    <definedName name="SCOPE_LOAD">#REF!</definedName>
    <definedName name="SCOPE_LOAD_10" localSheetId="2">#REF!</definedName>
    <definedName name="SCOPE_LOAD_10">#REF!</definedName>
    <definedName name="SCOPE_LOAD_6" localSheetId="2">#REF!</definedName>
    <definedName name="SCOPE_LOAD_6">#REF!</definedName>
    <definedName name="SCOPE_LOAD_7" localSheetId="2">#REF!</definedName>
    <definedName name="SCOPE_LOAD_7">#REF!</definedName>
    <definedName name="SCOPE_LOAD_8" localSheetId="2">#REF!</definedName>
    <definedName name="SCOPE_LOAD_8">#REF!</definedName>
    <definedName name="SCOPE_LOAD_9" localSheetId="2">#REF!</definedName>
    <definedName name="SCOPE_LOAD_9">#REF!</definedName>
    <definedName name="SCOPE_LOAD_FUEL" localSheetId="2">#REF!</definedName>
    <definedName name="SCOPE_LOAD_FUEL">#REF!</definedName>
    <definedName name="SCOPE_LOAD1" localSheetId="2">#REF!</definedName>
    <definedName name="SCOPE_LOAD1">#REF!</definedName>
    <definedName name="SCOPE_LOAD2">'[44]Стоимость ЭЭ'!$G$111:$AN$113,'[44]Стоимость ЭЭ'!$G$93:$AN$95,'[44]Стоимость ЭЭ'!$G$51:$AN$53</definedName>
    <definedName name="SCOPE_MAR" localSheetId="2">#REF!</definedName>
    <definedName name="SCOPE_MAR">#REF!</definedName>
    <definedName name="SCOPE_MAY" localSheetId="2">#REF!</definedName>
    <definedName name="SCOPE_MAY">#REF!</definedName>
    <definedName name="SCOPE_MO" localSheetId="2">[45]Справочники!$K$6:$K$742,[45]Справочники!#REF!</definedName>
    <definedName name="SCOPE_MO">[45]Справочники!$K$6:$K$742,[45]Справочники!#REF!</definedName>
    <definedName name="SCOPE_MUPS" localSheetId="2">[45]Свод!#REF!,[45]Свод!#REF!</definedName>
    <definedName name="SCOPE_MUPS">[45]Свод!#REF!,[45]Свод!#REF!</definedName>
    <definedName name="SCOPE_MUPS_NAMES" localSheetId="2">[45]Свод!#REF!,[45]Свод!#REF!</definedName>
    <definedName name="SCOPE_MUPS_NAMES">[45]Свод!#REF!,[45]Свод!#REF!</definedName>
    <definedName name="SCOPE_NALOG">[46]Справочники!$R$3:$R$4</definedName>
    <definedName name="SCOPE_NotInd" localSheetId="2">P2_SCOPE_NotInd,P3_SCOPE_NotInd,P4_SCOPE_NotInd,P5_SCOPE_NotInd,P6_SCOPE_NotInd,'Прием платежей'!P7_SCOPE_NotInd</definedName>
    <definedName name="SCOPE_NotInd">P2_SCOPE_NotInd,P3_SCOPE_NotInd,P4_SCOPE_NotInd,P5_SCOPE_NotInd,P6_SCOPE_NotInd,P7_SCOPE_NotInd</definedName>
    <definedName name="SCOPE_NotInd2" localSheetId="2">P4_SCOPE_NotInd2,P5_SCOPE_NotInd2,P6_SCOPE_NotInd2,'Прием платежей'!P7_SCOPE_NotInd2</definedName>
    <definedName name="SCOPE_NotInd2">P4_SCOPE_NotInd2,P5_SCOPE_NotInd2,P6_SCOPE_NotInd2,P7_SCOPE_NotInd2</definedName>
    <definedName name="SCOPE_NotInd3" localSheetId="2">'[31]2008 -2010'!$AD$36:$AD$37,'[31]2008 -2010'!$AF$36:$AF$37,'[31]2008 -2010'!$G$59:$G$60,P1_SCOPE_NotInd3,P2_SCOPE_NotInd3</definedName>
    <definedName name="SCOPE_NotInd3">'[31]2008 -2010'!$AD$36:$AD$37,'[31]2008 -2010'!$AF$36:$AF$37,'[31]2008 -2010'!$G$59:$G$60,P1_SCOPE_NotInd3,P2_SCOPE_NotInd3</definedName>
    <definedName name="SCOPE_NOV" localSheetId="2">#REF!</definedName>
    <definedName name="SCOPE_NOV">#REF!</definedName>
    <definedName name="SCOPE_OCT" localSheetId="2">#REF!</definedName>
    <definedName name="SCOPE_OCT">#REF!</definedName>
    <definedName name="SCOPE_ORE" localSheetId="2">#REF!</definedName>
    <definedName name="SCOPE_ORE">#REF!</definedName>
    <definedName name="SCOPE_OUTD">[21]FST5!$G$23:$G$30,[21]FST5!$G$32:$G$35,[21]FST5!$G$37,[21]FST5!$G$39:$G$45,[21]FST5!$G$47,[21]FST5!$G$49,[21]FST5!$G$5:$G$21</definedName>
    <definedName name="SCOPE_PER_LD" localSheetId="2">#REF!</definedName>
    <definedName name="SCOPE_PER_LD">#REF!</definedName>
    <definedName name="SCOPE_PER_PRT" localSheetId="2">P5_SCOPE_PER_PRT,P6_SCOPE_PER_PRT,P7_SCOPE_PER_PRT,'Прием платежей'!P8_SCOPE_PER_PRT</definedName>
    <definedName name="SCOPE_PER_PRT">P5_SCOPE_PER_PRT,P6_SCOPE_PER_PRT,P7_SCOPE_PER_PRT,P8_SCOPE_PER_PRT</definedName>
    <definedName name="SCOPE_PRD" localSheetId="2">#REF!</definedName>
    <definedName name="SCOPE_PRD">#REF!</definedName>
    <definedName name="SCOPE_PRD_ET" localSheetId="2">#REF!</definedName>
    <definedName name="SCOPE_PRD_ET">#REF!</definedName>
    <definedName name="SCOPE_PRD_ET2" localSheetId="2">#REF!</definedName>
    <definedName name="SCOPE_PRD_ET2">#REF!</definedName>
    <definedName name="SCOPE_PRT" localSheetId="2">#REF!,#REF!,#REF!,#REF!,#REF!,#REF!</definedName>
    <definedName name="SCOPE_PRT">#REF!,#REF!,#REF!,#REF!,#REF!,#REF!</definedName>
    <definedName name="SCOPE_PRZ" localSheetId="2">#REF!</definedName>
    <definedName name="SCOPE_PRZ">#REF!</definedName>
    <definedName name="SCOPE_PRZ_ET" localSheetId="2">#REF!</definedName>
    <definedName name="SCOPE_PRZ_ET">#REF!</definedName>
    <definedName name="SCOPE_PRZ_ET2" localSheetId="2">#REF!</definedName>
    <definedName name="SCOPE_PRZ_ET2">#REF!</definedName>
    <definedName name="SCOPE_REGIONS">[47]TEHSHEET!$M$5:$M$93</definedName>
    <definedName name="SCOPE_REGLD" localSheetId="2">#REF!</definedName>
    <definedName name="SCOPE_REGLD">#REF!</definedName>
    <definedName name="SCOPE_RG" localSheetId="2">#REF!</definedName>
    <definedName name="SCOPE_RG">#REF!</definedName>
    <definedName name="SCOPE_SAVE2" localSheetId="2">'[31]2008 -2010'!$L$36:$L$37,'[31]2008 -2010'!$J$29,'[31]2008 -2010'!$J$21,'[31]2008 -2010'!$J$14,'[31]2008 -2010'!$AD$48,P1_SCOPE_SAVE2,P2_SCOPE_SAVE2</definedName>
    <definedName name="SCOPE_SAVE2">'[31]2008 -2010'!$L$36:$L$37,'[31]2008 -2010'!$J$29,'[31]2008 -2010'!$J$21,'[31]2008 -2010'!$J$14,'[31]2008 -2010'!$AD$48,P1_SCOPE_SAVE2,P2_SCOPE_SAVE2</definedName>
    <definedName name="SCOPE_SBTLD" localSheetId="2">#REF!</definedName>
    <definedName name="SCOPE_SBTLD">#REF!</definedName>
    <definedName name="SCOPE_SEP" localSheetId="2">#REF!</definedName>
    <definedName name="SCOPE_SEP">#REF!</definedName>
    <definedName name="SCOPE_SETLD" localSheetId="2">#REF!</definedName>
    <definedName name="SCOPE_SETLD">#REF!</definedName>
    <definedName name="SCOPE_SPR_ET" localSheetId="2">#REF!</definedName>
    <definedName name="SCOPE_SPR_ET">#REF!</definedName>
    <definedName name="SCOPE_SPR_PRT">[32]Справочники!$D$21:$J$22,[32]Справочники!$E$13:$I$14,[32]Справочники!$F$27:$H$28</definedName>
    <definedName name="SCOPE_SS" localSheetId="2">#REF!,#REF!,#REF!,#REF!,#REF!,#REF!</definedName>
    <definedName name="SCOPE_SS">#REF!,#REF!,#REF!,#REF!,#REF!,#REF!</definedName>
    <definedName name="SCOPE_SS2" localSheetId="2">#REF!</definedName>
    <definedName name="SCOPE_SS2">#REF!</definedName>
    <definedName name="SCOPE_SV_LD1" localSheetId="2">[32]свод!$E$104:$M$104,[32]свод!$E$106:$M$117,[32]свод!$E$120:$M$121,[32]свод!$E$123:$M$127,[32]свод!$E$10:$M$68,P1_SCOPE_SV_LD1</definedName>
    <definedName name="SCOPE_SV_LD1">[32]свод!$E$104:$M$104,[32]свод!$E$106:$M$117,[32]свод!$E$120:$M$121,[32]свод!$E$123:$M$127,[32]свод!$E$10:$M$68,P1_SCOPE_SV_LD1</definedName>
    <definedName name="SCOPE_SV_LD2" localSheetId="2">#REF!</definedName>
    <definedName name="SCOPE_SV_LD2">#REF!</definedName>
    <definedName name="SCOPE_SV_PRT" localSheetId="2">P1_SCOPE_SV_PRT,P2_SCOPE_SV_PRT,P3_SCOPE_SV_PRT</definedName>
    <definedName name="SCOPE_SV_PRT">P1_SCOPE_SV_PRT,P2_SCOPE_SV_PRT,P3_SCOPE_SV_PRT</definedName>
    <definedName name="SCOPE_SVOD">[15]Свод!$J$45,[15]Свод!$D$5:$J$42</definedName>
    <definedName name="SCOPE_TEST" localSheetId="2">#REF!</definedName>
    <definedName name="SCOPE_TEST">#REF!</definedName>
    <definedName name="SCOPE_TP">[21]FST5!$L$12:$L$23,[21]FST5!$L$5:$L$8</definedName>
    <definedName name="SCOPE_YEAR" localSheetId="2">#REF!</definedName>
    <definedName name="SCOPE_YEAR">#REF!</definedName>
    <definedName name="SCOPE10" localSheetId="2">#REF!</definedName>
    <definedName name="SCOPE10">#REF!</definedName>
    <definedName name="SCOPE11" localSheetId="2">#REF!</definedName>
    <definedName name="SCOPE11">#REF!</definedName>
    <definedName name="SCOPE12" localSheetId="2">#REF!</definedName>
    <definedName name="SCOPE12">#REF!</definedName>
    <definedName name="SCOPE2" localSheetId="2">#REF!</definedName>
    <definedName name="SCOPE2">#REF!</definedName>
    <definedName name="SCOPE3" localSheetId="2">#REF!</definedName>
    <definedName name="SCOPE3">#REF!</definedName>
    <definedName name="SCOPE4" localSheetId="2">#REF!</definedName>
    <definedName name="SCOPE4">#REF!</definedName>
    <definedName name="SCOPE5" localSheetId="2">#REF!</definedName>
    <definedName name="SCOPE5">#REF!</definedName>
    <definedName name="SCOPE6" localSheetId="2">#REF!</definedName>
    <definedName name="SCOPE6">#REF!</definedName>
    <definedName name="SCOPE7" localSheetId="2">#REF!</definedName>
    <definedName name="SCOPE7">#REF!</definedName>
    <definedName name="SCOPE8" localSheetId="2">#REF!</definedName>
    <definedName name="SCOPE8">#REF!</definedName>
    <definedName name="SCOPE9" localSheetId="2">#REF!</definedName>
    <definedName name="SCOPE9">#REF!</definedName>
    <definedName name="SCP11_1" localSheetId="2">#REF!</definedName>
    <definedName name="SCP11_1">#REF!</definedName>
    <definedName name="SEP" localSheetId="2">#REF!</definedName>
    <definedName name="SEP">#REF!</definedName>
    <definedName name="SET_ET" localSheetId="2">#REF!</definedName>
    <definedName name="SET_ET">#REF!</definedName>
    <definedName name="SET_PROT" localSheetId="2">[15]сети!$G$17:$Y$21,[15]сети!$G$14:$Y$15,[15]сети!$G$11:$Y$12,[15]сети!$G$8:$Y$9,[15]сети!$G$47:$Y$50,'Прием платежей'!P1_SET_PROT</definedName>
    <definedName name="SET_PROT">[15]сети!$G$17:$Y$21,[15]сети!$G$14:$Y$15,[15]сети!$G$11:$Y$12,[15]сети!$G$8:$Y$9,[15]сети!$G$47:$Y$50,P1_SET_PROT</definedName>
    <definedName name="SET_PRT" localSheetId="2">[15]сети!$G$39:$Y$39,[15]сети!$G$41:$Y$43,[15]сети!$G$47:$Y$50,[15]сети!$G$8:$Y$9,P1_SET_PRT</definedName>
    <definedName name="SET_PRT">[15]сети!$G$39:$Y$39,[15]сети!$G$41:$Y$43,[15]сети!$G$47:$Y$50,[15]сети!$G$8:$Y$9,P1_SET_PRT</definedName>
    <definedName name="SET_SCOPE">[48]Справочник!$I$16:$I$28,[48]Справочник!$I$1</definedName>
    <definedName name="SET_SCOPE2">[49]Справочник!$AC$1</definedName>
    <definedName name="SETcom">[15]Справочник!$B$15:$D$18,[15]Справочник!$H$32:$K$32</definedName>
    <definedName name="sffg">#N/A</definedName>
    <definedName name="Sheet2?prefix?">"H"</definedName>
    <definedName name="size" localSheetId="2">#REF!</definedName>
    <definedName name="size">#REF!</definedName>
    <definedName name="SP_OPT" localSheetId="2">#REF!</definedName>
    <definedName name="SP_OPT">#REF!</definedName>
    <definedName name="SP_OPT_ET">[17]TEHSHEET!#REF!</definedName>
    <definedName name="SP_ROZN" localSheetId="2">#REF!</definedName>
    <definedName name="SP_ROZN">#REF!</definedName>
    <definedName name="SP_ROZN_ET">[17]TEHSHEET!#REF!</definedName>
    <definedName name="SP_SC_1" localSheetId="2">#REF!</definedName>
    <definedName name="SP_SC_1">#REF!</definedName>
    <definedName name="SP_SC_2" localSheetId="2">#REF!</definedName>
    <definedName name="SP_SC_2">#REF!</definedName>
    <definedName name="SP_SC_3" localSheetId="2">#REF!</definedName>
    <definedName name="SP_SC_3">#REF!</definedName>
    <definedName name="SP_SC_4" localSheetId="2">#REF!</definedName>
    <definedName name="SP_SC_4">#REF!</definedName>
    <definedName name="SP_SC_5" localSheetId="2">#REF!</definedName>
    <definedName name="SP_SC_5">#REF!</definedName>
    <definedName name="SP_ST_OPT">[17]TEHSHEET!#REF!</definedName>
    <definedName name="SP_ST_ROZN">[17]TEHSHEET!#REF!</definedName>
    <definedName name="SPR_ET">[17]TEHSHEET!#REF!</definedName>
    <definedName name="SPR_GES_ET" localSheetId="2">#REF!</definedName>
    <definedName name="SPR_GES_ET">#REF!</definedName>
    <definedName name="SPR_GRES_ET" localSheetId="2">#REF!</definedName>
    <definedName name="SPR_GRES_ET">#REF!</definedName>
    <definedName name="SPR_OTH_ET" localSheetId="2">#REF!</definedName>
    <definedName name="SPR_OTH_ET">#REF!</definedName>
    <definedName name="SPR_PROT" localSheetId="2">[15]Справочники!#REF!,[15]Справочники!#REF!</definedName>
    <definedName name="SPR_PROT">[15]Справочники!#REF!,[15]Справочники!#REF!</definedName>
    <definedName name="SPR_SCOPE" localSheetId="2">#REF!</definedName>
    <definedName name="SPR_SCOPE">#REF!</definedName>
    <definedName name="SPR_TES_ET" localSheetId="2">#REF!</definedName>
    <definedName name="SPR_TES_ET">#REF!</definedName>
    <definedName name="SPRAV_PROT">[45]Справочники!$E$6,[45]Справочники!$D$11:$D$902,[45]Справочники!$E$3</definedName>
    <definedName name="sq" localSheetId="2">#REF!</definedName>
    <definedName name="sq">#REF!</definedName>
    <definedName name="T0?axis?ПРД?БАЗ">'[35]0'!$I$7:$J$112,'[35]0'!$F$7:$G$112</definedName>
    <definedName name="T0?axis?ПРД?ПРЕД">'[35]0'!$K$7:$L$112,'[35]0'!$D$7:$E$112</definedName>
    <definedName name="T0?axis?ПРД?РЕГ" localSheetId="2">#REF!</definedName>
    <definedName name="T0?axis?ПРД?РЕГ">#REF!</definedName>
    <definedName name="T0?axis?ПФ?ПЛАН">'[35]0'!$I$7:$I$112,'[35]0'!$D$7:$D$112,'[35]0'!$K$7:$K$112,'[35]0'!$F$7:$F$112</definedName>
    <definedName name="T0?axis?ПФ?ФАКТ">'[35]0'!$J$7:$J$112,'[35]0'!$E$7:$E$112,'[35]0'!$L$7:$L$112,'[35]0'!$G$7:$G$112</definedName>
    <definedName name="T0?Data">'[35]0'!$D$8:$L$52,   '[35]0'!$D$54:$L$59,   '[35]0'!$D$63:$L$64,   '[35]0'!$D$68:$L$70,   '[35]0'!$D$72:$L$74,   '[35]0'!$D$77:$L$92,   '[35]0'!$D$95:$L$97,   '[35]0'!$D$99:$L$104,   '[35]0'!$D$107:$L$108,   '[35]0'!$D$111:$L$112</definedName>
    <definedName name="T0?item_ext?РОСТ" localSheetId="2">#REF!</definedName>
    <definedName name="T0?item_ext?РОСТ">#REF!</definedName>
    <definedName name="T0?L0.1" localSheetId="2">#REF!</definedName>
    <definedName name="T0?L0.1">#REF!</definedName>
    <definedName name="T0?L0.2" localSheetId="2">#REF!</definedName>
    <definedName name="T0?L0.2">#REF!</definedName>
    <definedName name="T0?L1" localSheetId="2">#REF!</definedName>
    <definedName name="T0?L1">#REF!</definedName>
    <definedName name="T0?L10" localSheetId="2">#REF!</definedName>
    <definedName name="T0?L10">#REF!</definedName>
    <definedName name="T0?L10.1" localSheetId="2">#REF!</definedName>
    <definedName name="T0?L10.1">#REF!</definedName>
    <definedName name="T0?L10.2" localSheetId="2">#REF!</definedName>
    <definedName name="T0?L10.2">#REF!</definedName>
    <definedName name="T0?L10.3" localSheetId="2">#REF!</definedName>
    <definedName name="T0?L10.3">#REF!</definedName>
    <definedName name="T0?L10.4" localSheetId="2">#REF!</definedName>
    <definedName name="T0?L10.4">#REF!</definedName>
    <definedName name="T0?L10.5" localSheetId="2">#REF!</definedName>
    <definedName name="T0?L10.5">#REF!</definedName>
    <definedName name="T0?L11" localSheetId="2">#REF!</definedName>
    <definedName name="T0?L11">#REF!</definedName>
    <definedName name="T0?L12" localSheetId="2">#REF!</definedName>
    <definedName name="T0?L12">#REF!</definedName>
    <definedName name="T0?L13" localSheetId="2">#REF!</definedName>
    <definedName name="T0?L13">#REF!</definedName>
    <definedName name="T0?L13.1" localSheetId="2">#REF!</definedName>
    <definedName name="T0?L13.1">#REF!</definedName>
    <definedName name="T0?L13.2" localSheetId="2">#REF!</definedName>
    <definedName name="T0?L13.2">#REF!</definedName>
    <definedName name="T0?L14" localSheetId="2">#REF!</definedName>
    <definedName name="T0?L14">#REF!</definedName>
    <definedName name="T0?L14.1" localSheetId="2">#REF!</definedName>
    <definedName name="T0?L14.1">#REF!</definedName>
    <definedName name="T0?L14.2" localSheetId="2">#REF!</definedName>
    <definedName name="T0?L14.2">#REF!</definedName>
    <definedName name="T0?L15" localSheetId="2">#REF!</definedName>
    <definedName name="T0?L15">#REF!</definedName>
    <definedName name="T0?L15.1" localSheetId="2">#REF!</definedName>
    <definedName name="T0?L15.1">#REF!</definedName>
    <definedName name="T0?L15.2" localSheetId="2">#REF!</definedName>
    <definedName name="T0?L15.2">#REF!</definedName>
    <definedName name="T0?L15.2.1" localSheetId="2">#REF!</definedName>
    <definedName name="T0?L15.2.1">#REF!</definedName>
    <definedName name="T0?L15.2.2" localSheetId="2">#REF!</definedName>
    <definedName name="T0?L15.2.2">#REF!</definedName>
    <definedName name="T0?L16" localSheetId="2">#REF!</definedName>
    <definedName name="T0?L16">#REF!</definedName>
    <definedName name="T0?L17" localSheetId="2">#REF!</definedName>
    <definedName name="T0?L17">#REF!</definedName>
    <definedName name="T0?L17.1" localSheetId="2">#REF!</definedName>
    <definedName name="T0?L17.1">#REF!</definedName>
    <definedName name="T0?L18" localSheetId="2">#REF!</definedName>
    <definedName name="T0?L18">#REF!</definedName>
    <definedName name="T0?L19" localSheetId="2">#REF!</definedName>
    <definedName name="T0?L19">#REF!</definedName>
    <definedName name="T0?L2" localSheetId="2">#REF!</definedName>
    <definedName name="T0?L2">#REF!</definedName>
    <definedName name="T0?L20" localSheetId="2">#REF!</definedName>
    <definedName name="T0?L20">#REF!</definedName>
    <definedName name="T0?L21" localSheetId="2">#REF!</definedName>
    <definedName name="T0?L21">#REF!</definedName>
    <definedName name="T0?L22" localSheetId="2">#REF!</definedName>
    <definedName name="T0?L22">#REF!</definedName>
    <definedName name="T0?L22.1" localSheetId="2">#REF!</definedName>
    <definedName name="T0?L22.1">#REF!</definedName>
    <definedName name="T0?L22.2" localSheetId="2">#REF!</definedName>
    <definedName name="T0?L22.2">#REF!</definedName>
    <definedName name="T0?L23" localSheetId="2">#REF!</definedName>
    <definedName name="T0?L23">#REF!</definedName>
    <definedName name="T0?L24" localSheetId="2">#REF!</definedName>
    <definedName name="T0?L24">#REF!</definedName>
    <definedName name="T0?L24.1" localSheetId="2">#REF!</definedName>
    <definedName name="T0?L24.1">#REF!</definedName>
    <definedName name="T0?L24.2" localSheetId="2">#REF!</definedName>
    <definedName name="T0?L24.2">#REF!</definedName>
    <definedName name="T0?L25" localSheetId="2">#REF!</definedName>
    <definedName name="T0?L25">#REF!</definedName>
    <definedName name="T0?L25.1" localSheetId="2">#REF!</definedName>
    <definedName name="T0?L25.1">#REF!</definedName>
    <definedName name="T0?L25.1.1" localSheetId="2">#REF!</definedName>
    <definedName name="T0?L25.1.1">#REF!</definedName>
    <definedName name="T0?L25.1.2" localSheetId="2">#REF!</definedName>
    <definedName name="T0?L25.1.2">#REF!</definedName>
    <definedName name="T0?L25.2" localSheetId="2">#REF!</definedName>
    <definedName name="T0?L25.2">#REF!</definedName>
    <definedName name="T0?L25.3" localSheetId="2">#REF!</definedName>
    <definedName name="T0?L25.3">#REF!</definedName>
    <definedName name="T0?L26.1" localSheetId="2">#REF!</definedName>
    <definedName name="T0?L26.1">#REF!</definedName>
    <definedName name="T0?L26.2" localSheetId="2">#REF!</definedName>
    <definedName name="T0?L26.2">#REF!</definedName>
    <definedName name="T0?L27.1" localSheetId="2">#REF!</definedName>
    <definedName name="T0?L27.1">#REF!</definedName>
    <definedName name="T0?L27.2" localSheetId="2">#REF!</definedName>
    <definedName name="T0?L27.2">#REF!</definedName>
    <definedName name="T0?L3" localSheetId="2">#REF!</definedName>
    <definedName name="T0?L3">#REF!</definedName>
    <definedName name="T0?L4" localSheetId="2">#REF!</definedName>
    <definedName name="T0?L4">#REF!</definedName>
    <definedName name="T0?L5" localSheetId="2">#REF!</definedName>
    <definedName name="T0?L5">#REF!</definedName>
    <definedName name="T0?L6" localSheetId="2">#REF!</definedName>
    <definedName name="T0?L6">#REF!</definedName>
    <definedName name="T0?L7" localSheetId="2">#REF!</definedName>
    <definedName name="T0?L7">#REF!</definedName>
    <definedName name="T0?L7.1" localSheetId="2">#REF!</definedName>
    <definedName name="T0?L7.1">#REF!</definedName>
    <definedName name="T0?L7.1.2" localSheetId="2">#REF!</definedName>
    <definedName name="T0?L7.1.2">#REF!</definedName>
    <definedName name="T0?L7.1.3" localSheetId="2">#REF!</definedName>
    <definedName name="T0?L7.1.3">#REF!</definedName>
    <definedName name="T0?L7.2" localSheetId="2">#REF!</definedName>
    <definedName name="T0?L7.2">#REF!</definedName>
    <definedName name="T0?L7.3" localSheetId="2">#REF!</definedName>
    <definedName name="T0?L7.3">#REF!</definedName>
    <definedName name="T0?L7.4" localSheetId="2">#REF!</definedName>
    <definedName name="T0?L7.4">#REF!</definedName>
    <definedName name="T0?L7.5" localSheetId="2">#REF!</definedName>
    <definedName name="T0?L7.5">#REF!</definedName>
    <definedName name="T0?L7.6" localSheetId="2">#REF!</definedName>
    <definedName name="T0?L7.6">#REF!</definedName>
    <definedName name="T0?L7.7" localSheetId="2">#REF!</definedName>
    <definedName name="T0?L7.7">#REF!</definedName>
    <definedName name="T0?L7.7.1" localSheetId="2">#REF!</definedName>
    <definedName name="T0?L7.7.1">#REF!</definedName>
    <definedName name="T0?L7.7.10" localSheetId="2">#REF!</definedName>
    <definedName name="T0?L7.7.10">#REF!</definedName>
    <definedName name="T0?L7.7.11" localSheetId="2">#REF!</definedName>
    <definedName name="T0?L7.7.11">#REF!</definedName>
    <definedName name="T0?L7.7.12" localSheetId="2">#REF!</definedName>
    <definedName name="T0?L7.7.12">#REF!</definedName>
    <definedName name="T0?L7.7.2" localSheetId="2">#REF!</definedName>
    <definedName name="T0?L7.7.2">#REF!</definedName>
    <definedName name="T0?L7.7.3" localSheetId="2">#REF!</definedName>
    <definedName name="T0?L7.7.3">#REF!</definedName>
    <definedName name="T0?L7.7.4" localSheetId="2">#REF!</definedName>
    <definedName name="T0?L7.7.4">#REF!</definedName>
    <definedName name="T0?L7.7.4.1" localSheetId="2">#REF!</definedName>
    <definedName name="T0?L7.7.4.1">#REF!</definedName>
    <definedName name="T0?L7.7.4.3" localSheetId="2">#REF!</definedName>
    <definedName name="T0?L7.7.4.3">#REF!</definedName>
    <definedName name="T0?L7.7.4.4" localSheetId="2">#REF!</definedName>
    <definedName name="T0?L7.7.4.4">#REF!</definedName>
    <definedName name="T0?L7.7.4.5" localSheetId="2">#REF!</definedName>
    <definedName name="T0?L7.7.4.5">#REF!</definedName>
    <definedName name="T0?L7.7.5" localSheetId="2">#REF!</definedName>
    <definedName name="T0?L7.7.5">#REF!</definedName>
    <definedName name="T0?L7.7.6" localSheetId="2">#REF!</definedName>
    <definedName name="T0?L7.7.6">#REF!</definedName>
    <definedName name="T0?L7.7.7" localSheetId="2">#REF!</definedName>
    <definedName name="T0?L7.7.7">#REF!</definedName>
    <definedName name="T0?L7.7.8" localSheetId="2">#REF!</definedName>
    <definedName name="T0?L7.7.8">#REF!</definedName>
    <definedName name="T0?L7.7.9" localSheetId="2">#REF!</definedName>
    <definedName name="T0?L7.7.9">#REF!</definedName>
    <definedName name="T0?L8" localSheetId="2">#REF!</definedName>
    <definedName name="T0?L8">#REF!</definedName>
    <definedName name="T0?L8.1" localSheetId="2">#REF!</definedName>
    <definedName name="T0?L8.1">#REF!</definedName>
    <definedName name="T0?L8.2" localSheetId="2">#REF!</definedName>
    <definedName name="T0?L8.2">#REF!</definedName>
    <definedName name="T0?L8.3" localSheetId="2">#REF!</definedName>
    <definedName name="T0?L8.3">#REF!</definedName>
    <definedName name="T0?L8.4" localSheetId="2">#REF!</definedName>
    <definedName name="T0?L8.4">#REF!</definedName>
    <definedName name="T0?L8.5" localSheetId="2">#REF!</definedName>
    <definedName name="T0?L8.5">#REF!</definedName>
    <definedName name="T0?L8.6" localSheetId="2">#REF!</definedName>
    <definedName name="T0?L8.6">#REF!</definedName>
    <definedName name="T0?L9" localSheetId="2">#REF!</definedName>
    <definedName name="T0?L9">#REF!</definedName>
    <definedName name="T0?L9.1" localSheetId="2">#REF!</definedName>
    <definedName name="T0?L9.1">#REF!</definedName>
    <definedName name="T0?L9.2" localSheetId="2">#REF!</definedName>
    <definedName name="T0?L9.2">#REF!</definedName>
    <definedName name="T0?L9.3" localSheetId="2">#REF!</definedName>
    <definedName name="T0?L9.3">#REF!</definedName>
    <definedName name="T0?L9.3.1" localSheetId="2">#REF!</definedName>
    <definedName name="T0?L9.3.1">#REF!</definedName>
    <definedName name="T0?L9.3.2" localSheetId="2">#REF!</definedName>
    <definedName name="T0?L9.3.2">#REF!</definedName>
    <definedName name="T0?Name" localSheetId="2">#REF!</definedName>
    <definedName name="T0?Name">#REF!</definedName>
    <definedName name="T0?Table" localSheetId="2">#REF!</definedName>
    <definedName name="T0?Table">#REF!</definedName>
    <definedName name="T0?Title" localSheetId="2">#REF!</definedName>
    <definedName name="T0?Title">#REF!</definedName>
    <definedName name="T0?unit?МВТ">'[35]0'!$D$8:$H$8,   '[35]0'!$D$86:$H$86</definedName>
    <definedName name="T0?unit?МКВТЧ" localSheetId="2">#REF!</definedName>
    <definedName name="T0?unit?МКВТЧ">#REF!</definedName>
    <definedName name="T0?unit?ПРЦ">'[35]0'!$D$87:$H$88,   '[35]0'!$D$96:$H$97,   '[35]0'!$D$107:$H$108,   '[35]0'!$D$111:$H$112,   '[35]0'!$I$7:$L$112</definedName>
    <definedName name="T0?unit?РУБ.ГКАЛ">'[35]0'!$D$89:$H$89,   '[35]0'!$D$92:$H$92</definedName>
    <definedName name="T0?unit?РУБ.МВТ.МЕС" localSheetId="2">#REF!</definedName>
    <definedName name="T0?unit?РУБ.МВТ.МЕС">#REF!</definedName>
    <definedName name="T0?unit?РУБ.ТКВТЧ" localSheetId="2">#REF!</definedName>
    <definedName name="T0?unit?РУБ.ТКВТЧ">#REF!</definedName>
    <definedName name="T0?unit?ТГКАЛ" localSheetId="2">#REF!</definedName>
    <definedName name="T0?unit?ТГКАЛ">#REF!</definedName>
    <definedName name="T0?unit?ТРУБ">'[35]0'!$D$14:$H$52,   '[35]0'!$D$54:$H$59,   '[35]0'!$D$63:$H$64,   '[35]0'!$D$68:$H$70,   '[35]0'!$D$72:$H$74,   '[35]0'!$D$77:$H$77,   '[35]0'!$D$79:$H$81,   '[35]0'!$D$90:$H$91,   '[35]0'!$D$99:$H$104,   '[35]0'!$D$78:$H$78</definedName>
    <definedName name="T1.1?axis?R?ПЭ">'[34]1.1'!$D$19:$E$21,'[34]1.1'!$D$9:$E$15</definedName>
    <definedName name="T1.1?axis?R?ПЭ?">'[34]1.1'!$B$19:$B$21,'[34]1.1'!$B$9:$B$15</definedName>
    <definedName name="T1.1?Data">'[34]1.1'!$D$9:$E$15,'[34]1.1'!$D$17:$E$17,'[34]1.1'!$D$19:$E$21,'[34]1.1'!$D$23:$E$30,'[34]1.1'!$D$6:$E$7</definedName>
    <definedName name="T1.2?Data">'[34]1.2'!$D$8:$E$10,'[34]1.2'!$D$12:$E$17,'[34]1.2'!$D$19:$E$22,'[34]1.2'!$D$6:$E$6</definedName>
    <definedName name="T1?axis?ПРД?БАЗ">'[35]1'!$I$6:$J$23,'[35]1'!$F$6:$G$23</definedName>
    <definedName name="T1?axis?ПРД?ПРЕД">'[35]1'!$K$6:$L$23,'[35]1'!$D$6:$E$23</definedName>
    <definedName name="T1?axis?ПРД?РЕГ" localSheetId="2">#REF!</definedName>
    <definedName name="T1?axis?ПРД?РЕГ">#REF!</definedName>
    <definedName name="T1?axis?ПФ?ПЛАН">'[35]1'!$I$6:$I$23,'[35]1'!$D$6:$D$23,'[35]1'!$K$6:$K$23,'[35]1'!$F$6:$F$23</definedName>
    <definedName name="T1?axis?ПФ?ФАКТ">'[35]1'!$J$6:$J$23,'[35]1'!$E$6:$E$23,'[35]1'!$L$6:$L$23,'[35]1'!$G$6:$G$23</definedName>
    <definedName name="T1?Data">'[35]1'!$D$6:$L$12,   '[35]1'!$D$14:$L$18,   '[35]1'!$D$20:$L$23</definedName>
    <definedName name="T1?item_ext?РОСТ" localSheetId="2">#REF!</definedName>
    <definedName name="T1?item_ext?РОСТ">#REF!</definedName>
    <definedName name="T1?L1" localSheetId="2">#REF!</definedName>
    <definedName name="T1?L1">#REF!</definedName>
    <definedName name="T1?L2" localSheetId="2">#REF!</definedName>
    <definedName name="T1?L2">#REF!</definedName>
    <definedName name="T1?L3" localSheetId="2">#REF!</definedName>
    <definedName name="T1?L3">#REF!</definedName>
    <definedName name="T1?L4" localSheetId="2">#REF!</definedName>
    <definedName name="T1?L4">#REF!</definedName>
    <definedName name="T1?L5" localSheetId="2">#REF!</definedName>
    <definedName name="T1?L5">#REF!</definedName>
    <definedName name="T1?L6" localSheetId="2">#REF!</definedName>
    <definedName name="T1?L6">#REF!</definedName>
    <definedName name="T1?L7" localSheetId="2">#REF!</definedName>
    <definedName name="T1?L7">#REF!</definedName>
    <definedName name="T1?L7.1" localSheetId="2">#REF!</definedName>
    <definedName name="T1?L7.1">#REF!</definedName>
    <definedName name="T1?L7.2" localSheetId="2">#REF!</definedName>
    <definedName name="T1?L7.2">#REF!</definedName>
    <definedName name="T1?L7.3" localSheetId="2">#REF!</definedName>
    <definedName name="T1?L7.3">#REF!</definedName>
    <definedName name="T1?L7.4" localSheetId="2">#REF!</definedName>
    <definedName name="T1?L7.4">#REF!</definedName>
    <definedName name="T1?L8" localSheetId="2">#REF!</definedName>
    <definedName name="T1?L8">#REF!</definedName>
    <definedName name="T1?L8.1" localSheetId="2">#REF!</definedName>
    <definedName name="T1?L8.1">#REF!</definedName>
    <definedName name="T1?L8.2" localSheetId="2">#REF!</definedName>
    <definedName name="T1?L8.2">#REF!</definedName>
    <definedName name="T1?L8.3" localSheetId="2">#REF!</definedName>
    <definedName name="T1?L8.3">#REF!</definedName>
    <definedName name="T1?L9" localSheetId="2">#REF!</definedName>
    <definedName name="T1?L9">#REF!</definedName>
    <definedName name="T1?Name" localSheetId="2">#REF!</definedName>
    <definedName name="T1?Name">#REF!</definedName>
    <definedName name="T1?Table" localSheetId="2">#REF!</definedName>
    <definedName name="T1?Table">#REF!</definedName>
    <definedName name="T1?Title" localSheetId="2">#REF!</definedName>
    <definedName name="T1?Title">#REF!</definedName>
    <definedName name="T1?unit?МВТ" localSheetId="2">#REF!</definedName>
    <definedName name="T1?unit?МВТ">#REF!</definedName>
    <definedName name="T1?unit?ПРЦ" localSheetId="2">#REF!</definedName>
    <definedName name="T1?unit?ПРЦ">#REF!</definedName>
    <definedName name="T1_" localSheetId="2">#REF!</definedName>
    <definedName name="T1_">#REF!</definedName>
    <definedName name="T1_Protect" localSheetId="2">P15_T1_Protect,P16_T1_Protect,P17_T1_Protect,'Прием платежей'!P18_T1_Protect,'Прием платежей'!P19_T1_Protect</definedName>
    <definedName name="T1_Protect">P15_T1_Protect,P16_T1_Protect,P17_T1_Protect,P18_T1_Protect,P19_T1_Protect</definedName>
    <definedName name="T10?axis?R?ДОГОВОР">'[35]10'!$D$9:$L$11, '[35]10'!$D$15:$L$17, '[35]10'!$D$21:$L$23, '[35]10'!$D$27:$L$29</definedName>
    <definedName name="T10?axis?R?ДОГОВОР?">'[35]10'!$B$9:$B$11, '[35]10'!$B$15:$B$17, '[35]10'!$B$21:$B$23, '[35]10'!$B$27:$B$29</definedName>
    <definedName name="T10?axis?ПРД?БАЗ">'[35]10'!$I$6:$J$31,'[35]10'!$F$6:$G$31</definedName>
    <definedName name="T10?axis?ПРД?ПРЕД">'[35]10'!$K$6:$L$31,'[35]10'!$D$6:$E$31</definedName>
    <definedName name="T10?axis?ПРД?РЕГ" localSheetId="2">#REF!</definedName>
    <definedName name="T10?axis?ПРД?РЕГ">#REF!</definedName>
    <definedName name="T10?axis?ПФ?ПЛАН">'[35]10'!$I$6:$I$31,'[35]10'!$D$6:$D$31,'[35]10'!$K$6:$K$31,'[35]10'!$F$6:$F$31</definedName>
    <definedName name="T10?axis?ПФ?ФАКТ">'[35]10'!$J$6:$J$31,'[35]10'!$E$6:$E$31,'[35]10'!$L$6:$L$31,'[35]10'!$G$6:$G$31</definedName>
    <definedName name="T10?Data">'[35]10'!$D$6:$L$7, '[35]10'!$D$9:$L$11, '[35]10'!$D$13:$L$13, '[35]10'!$D$15:$L$17, '[35]10'!$D$19:$L$19, '[35]10'!$D$21:$L$23, '[35]10'!$D$25:$L$25, '[35]10'!$D$27:$L$29, '[35]10'!$D$31:$L$31</definedName>
    <definedName name="T10?item_ext?РОСТ" localSheetId="2">#REF!</definedName>
    <definedName name="T10?item_ext?РОСТ">#REF!</definedName>
    <definedName name="T10?L1" localSheetId="2">#REF!</definedName>
    <definedName name="T10?L1">#REF!</definedName>
    <definedName name="T10?L1.1" localSheetId="2">#REF!</definedName>
    <definedName name="T10?L1.1">#REF!</definedName>
    <definedName name="T10?L1.1.x" localSheetId="2">#REF!</definedName>
    <definedName name="T10?L1.1.x">#REF!</definedName>
    <definedName name="T10?L1.2" localSheetId="2">#REF!</definedName>
    <definedName name="T10?L1.2">#REF!</definedName>
    <definedName name="T10?L1.2.x" localSheetId="2">#REF!</definedName>
    <definedName name="T10?L1.2.x">#REF!</definedName>
    <definedName name="T10?L10">'[34]10'!$K$54:$K$56,'[34]10'!$K$58:$K$60,'[34]10'!$K$62:$K$64,'[34]10'!$K$21:$K$23,'[34]10'!$K$25:$K$27,'[34]10'!$K$29:$K$31,'[34]10'!$K$33,'[34]10'!$K$36:$K$39,'[34]10'!$K$42:$K$44,'[34]10'!$K$46:$K$48,'[34]10'!$K$17:$K$19,'[34]10'!$K$50:$K$52</definedName>
    <definedName name="T10?L11">'[34]10'!$L$54:$L$56,'[34]10'!$L$58:$L$60,'[34]10'!$L$62:$L$64,'[34]10'!$L$21:$L$23,'[34]10'!$L$25:$L$27,'[34]10'!$L$29:$L$31,'[34]10'!$L$33,'[34]10'!$L$36:$L$39,'[34]10'!$L$42:$L$44,'[34]10'!$L$46:$L$48,'[34]10'!$L$17:$L$19,'[34]10'!$L$50:$L$52</definedName>
    <definedName name="T10?L12">'[34]10'!$M$54:$M$56,'[34]10'!$M$58:$M$60,'[34]10'!$M$62:$M$64,'[34]10'!$M$21:$M$23,'[34]10'!$M$25:$M$27,'[34]10'!$M$29:$M$31,'[34]10'!$M$33,'[34]10'!$M$36:$M$39,'[34]10'!$M$42:$M$44,'[34]10'!$M$46:$M$48,'[34]10'!$M$17:$M$19,'[34]10'!$M$50:$M$52</definedName>
    <definedName name="T10?L13">'[34]10'!$N$54:$N$56,'[34]10'!$N$58:$N$60,'[34]10'!$N$62:$N$64,'[34]10'!$N$21:$N$23,'[34]10'!$N$25:$N$27,'[34]10'!$N$29:$N$31,'[34]10'!$N$33,'[34]10'!$N$36:$N$39,'[34]10'!$N$42:$N$44,'[34]10'!$N$46:$N$48,'[34]10'!$N$17:$N$19,'[34]10'!$N$50:$N$52</definedName>
    <definedName name="T10?L14">'[34]10'!$O$54:$O$56,'[34]10'!$O$58:$O$60,'[34]10'!$O$62:$O$64,'[34]10'!$O$21:$O$23,'[34]10'!$O$25:$O$27,'[34]10'!$O$29:$O$31,'[34]10'!$O$33,'[34]10'!$O$36:$O$39,'[34]10'!$O$42:$O$44,'[34]10'!$O$46:$O$48,'[34]10'!$O$17:$O$19,'[34]10'!$O$50:$O$52</definedName>
    <definedName name="T10?L15">'[34]10'!$P$54:$P$56,'[34]10'!$P$58:$P$60,'[34]10'!$P$62:$P$64,'[34]10'!$P$21:$P$23,'[34]10'!$P$25:$P$27,'[34]10'!$P$29:$P$31,'[34]10'!$P$33,'[34]10'!$P$36:$P$39,'[34]10'!$P$42:$P$44,'[34]10'!$P$46:$P$48,'[34]10'!$P$17:$P$19,'[34]10'!$P$50:$P$52</definedName>
    <definedName name="T10?L16">'[34]10'!$Q$54:$Q$56,'[34]10'!$Q$58:$Q$60,'[34]10'!$Q$62:$Q$64,'[34]10'!$Q$21:$Q$23,'[34]10'!$Q$25:$Q$27,'[34]10'!$Q$29:$Q$31,'[34]10'!$Q$33,'[34]10'!$Q$36:$Q$39,'[34]10'!$Q$42:$Q$44,'[34]10'!$Q$46:$Q$48,'[34]10'!$Q$17:$Q$19,'[34]10'!$Q$50:$Q$52</definedName>
    <definedName name="T10?L17">'[34]10'!$R$54:$R$56,'[34]10'!$R$58:$R$60,'[34]10'!$R$62:$R$64,'[34]10'!$R$21:$R$23,'[34]10'!$R$25:$R$27,'[34]10'!$R$29:$R$31,'[34]10'!$R$33,'[34]10'!$R$36:$R$39,'[34]10'!$R$42:$R$44,'[34]10'!$R$46:$R$48,'[34]10'!$R$17:$R$19,'[34]10'!$R$50:$R$52</definedName>
    <definedName name="T10?L18">'[34]10'!$S$54:$S$56,'[34]10'!$S$58:$S$60,'[34]10'!$S$62:$S$64,'[34]10'!$S$21:$S$23,'[34]10'!$S$25:$S$27,'[34]10'!$S$29:$S$31,'[34]10'!$S$33,'[34]10'!$S$36:$S$39,'[34]10'!$S$42:$S$44,'[34]10'!$S$46:$S$48,'[34]10'!$S$17:$S$19,'[34]10'!$S$50:$S$52</definedName>
    <definedName name="T10?L2" localSheetId="2">#REF!</definedName>
    <definedName name="T10?L2">#REF!</definedName>
    <definedName name="T10?L2.x" localSheetId="2">#REF!</definedName>
    <definedName name="T10?L2.x">#REF!</definedName>
    <definedName name="T10?L3" localSheetId="2">#REF!</definedName>
    <definedName name="T10?L3">#REF!</definedName>
    <definedName name="T10?L3.x" localSheetId="2">#REF!</definedName>
    <definedName name="T10?L3.x">#REF!</definedName>
    <definedName name="T10?L4" localSheetId="2">#REF!</definedName>
    <definedName name="T10?L4">#REF!</definedName>
    <definedName name="T10?L5">'[34]10'!$F$54:$F$56,'[34]10'!$F$58:$F$60,'[34]10'!$F$62:$F$64,'[34]10'!$F$21:$F$23,'[34]10'!$F$25:$F$27,'[34]10'!$F$29:$F$31,'[34]10'!$F$33,'[34]10'!$F$36:$F$39,'[34]10'!$F$42:$F$44,'[34]10'!$F$46:$F$48,'[34]10'!$F$17:$F$19,'[34]10'!$F$50:$F$52</definedName>
    <definedName name="T10?L6">'[34]10'!$G$54:$G$56,'[34]10'!$G$58:$G$60,'[34]10'!$G$62:$G$64,'[34]10'!$G$21:$G$23,'[34]10'!$G$25:$G$27,'[34]10'!$G$29:$G$31,'[34]10'!$G$33,'[34]10'!$G$36:$G$39,'[34]10'!$G$42:$G$44,'[34]10'!$G$46:$G$48,'[34]10'!$G$17:$G$19,'[34]10'!$G$50:$G$52</definedName>
    <definedName name="T10?L7">'[34]10'!$H$54:$H$56,'[34]10'!$H$58:$H$60,'[34]10'!$H$62:$H$64,'[34]10'!$H$21:$H$23,'[34]10'!$H$25:$H$27,'[34]10'!$H$29:$H$31,'[34]10'!$H$33,'[34]10'!$H$36:$H$39,'[34]10'!$H$42:$H$44,'[34]10'!$H$46:$H$48,'[34]10'!$H$17:$H$19,'[34]10'!$H$50:$H$52</definedName>
    <definedName name="T10?L8">'[34]10'!$I$54:$I$56,'[34]10'!$I$58:$I$60,'[34]10'!$I$62:$I$64,'[34]10'!$I$21:$I$23,'[34]10'!$I$25:$I$27,'[34]10'!$I$29:$I$31,'[34]10'!$I$33,'[34]10'!$I$36:$I$39,'[34]10'!$I$42:$I$44,'[34]10'!$I$46:$I$48,'[34]10'!$I$17:$I$19,'[34]10'!$I$50:$I$52</definedName>
    <definedName name="T10?L9">'[34]10'!$J$54:$J$56,'[34]10'!$J$58:$J$60,'[34]10'!$J$62:$J$64,'[34]10'!$J$21:$J$23,'[34]10'!$J$25:$J$27,'[34]10'!$J$29:$J$31,'[34]10'!$J$33,'[34]10'!$J$36:$J$39,'[34]10'!$J$42:$J$44,'[34]10'!$J$46:$J$48,'[34]10'!$J$17:$J$19,'[34]10'!$J$50:$J$52</definedName>
    <definedName name="T10?Name" localSheetId="2">#REF!</definedName>
    <definedName name="T10?Name">#REF!</definedName>
    <definedName name="T10?Table" localSheetId="2">#REF!</definedName>
    <definedName name="T10?Table">#REF!</definedName>
    <definedName name="T10?Title" localSheetId="2">#REF!</definedName>
    <definedName name="T10?Title">#REF!</definedName>
    <definedName name="T10?unit?ПРЦ" localSheetId="2">#REF!</definedName>
    <definedName name="T10?unit?ПРЦ">#REF!</definedName>
    <definedName name="T10?unit?РУБ.ТНТ">'[34]10'!$L$8:$L$73,'[34]10'!$O$8:$O$73,'[34]10'!$R$8:$R$73,'[34]10'!$E$8:$E$73,'[34]10'!$H$8:$H$73</definedName>
    <definedName name="T10?unit?ТРУБ" localSheetId="2">#REF!</definedName>
    <definedName name="T10?unit?ТРУБ">#REF!</definedName>
    <definedName name="T10?unit?ТТНТ">'[34]10'!$N$8:$N$73,'[34]10'!$Q$8:$Q$73,'[34]10'!$D$8:$D$73,'[34]10'!$G$8:$G$73</definedName>
    <definedName name="T10_Copy1" localSheetId="2">#REF!</definedName>
    <definedName name="T10_Copy1">#REF!</definedName>
    <definedName name="T10_Copy2" localSheetId="2">#REF!</definedName>
    <definedName name="T10_Copy2">#REF!</definedName>
    <definedName name="T10_Copy3" localSheetId="2">#REF!</definedName>
    <definedName name="T10_Copy3">#REF!</definedName>
    <definedName name="T10_Copy4" localSheetId="2">#REF!</definedName>
    <definedName name="T10_Copy4">#REF!</definedName>
    <definedName name="T10_Copy5">'[34]10'!$A$62:$IV$62,'[34]10'!$A$58:$IV$58,'[34]10'!$A$54:$IV$54,'[34]10'!$A$50:$IV$50,'[34]10'!$A$46:$IV$46,'[34]10'!$A$42:$IV$42,'[34]10'!$A$66:$IV$66</definedName>
    <definedName name="T10_ET" localSheetId="2">[17]TEHSHEET!#REF!</definedName>
    <definedName name="T10_ET">[17]TEHSHEET!#REF!</definedName>
    <definedName name="T10_Name1">'[34]10'!$A$29,'[34]10'!$A$25,'[34]10'!$A$21,'[34]10'!$A$17,'[34]10'!$A$13,'[34]10'!$A$9,'[34]10'!$A$33:$A$34</definedName>
    <definedName name="T10_Name2">'[34]10'!$C$29:$C$31,'[34]10'!$C$25:$C$27,'[34]10'!$C$21:$C$23,'[34]10'!$C$17:$C$19,'[34]10'!$C$13:$C$15,'[34]10'!$C$9:$C$11,'[34]10'!$C$33</definedName>
    <definedName name="T10_Name4">'[34]10'!$A$62,'[34]10'!$A$58,'[34]10'!$A$54,'[34]10'!$A$50,'[34]10'!$A$46,'[34]10'!$A$42,'[34]10'!$A$66:$A$67</definedName>
    <definedName name="T10_Name5">'[34]10'!$C$62:$C$64,'[34]10'!$C$58:$C$60,'[34]10'!$C$54:$C$56,'[34]10'!$C$50:$C$52,'[34]10'!$C$46:$C$48,'[34]10'!$C$42:$C$44,'[34]10'!$C$66</definedName>
    <definedName name="T10_OPT" localSheetId="2">#REF!</definedName>
    <definedName name="T10_OPT">#REF!</definedName>
    <definedName name="T10_ROZN" localSheetId="2">#REF!</definedName>
    <definedName name="T10_ROZN">#REF!</definedName>
    <definedName name="T11?axis?R?ВТОП">'[34]11'!$F$8:$Q$40,'[34]11'!$F$47:$Q$79</definedName>
    <definedName name="T11?axis?R?ВТОП?">'[34]11'!$D$8:$D$40,'[34]11'!$D$47:$D$79</definedName>
    <definedName name="T11?axis?R?ДОГОВОР">'[35]11'!$D$8:$L$11, '[35]11'!$D$15:$L$18, '[35]11'!$D$22:$L$23, '[35]11'!$D$29:$L$32, '[35]11'!$D$36:$L$39, '[35]11'!$D$43:$L$46, '[35]11'!$D$51:$L$54, '[35]11'!$D$58:$L$61, '[35]11'!$D$65:$L$68, '[35]11'!$D$72:$L$82</definedName>
    <definedName name="T11?axis?R?ДОГОВОР?">'[35]11'!$B$72:$B$82, '[35]11'!$B$65:$B$68, '[35]11'!$B$58:$B$61, '[35]11'!$B$51:$B$54, '[35]11'!$B$43:$B$46, '[35]11'!$B$36:$B$39, '[35]11'!$B$29:$B$33, '[35]11'!$B$22:$B$25, '[35]11'!$B$15:$B$18, '[35]11'!$B$8:$B$11</definedName>
    <definedName name="T11?axis?R?ПЭ">'[34]11'!$F$8:$Q$40,'[34]11'!$F$47:$Q$79</definedName>
    <definedName name="T11?axis?R?ПЭ?">'[34]11'!$B$8:$B$40,'[34]11'!$B$47:$B$79</definedName>
    <definedName name="T11?axis?R?СЦТ">'[34]11'!$F$42:$Q$45,'[34]11'!$F$81:$Q$84</definedName>
    <definedName name="T11?axis?R?СЦТ?">'[34]11'!$A$81:$A$84,'[34]11'!$A$42:$A$45</definedName>
    <definedName name="T11?axis?ПРД?БАЗ">'[35]11'!$I$6:$J$84,'[35]11'!$F$6:$G$84</definedName>
    <definedName name="T11?axis?ПРД?ПРЕД">'[35]11'!$K$6:$L$84,'[35]11'!$D$6:$E$84</definedName>
    <definedName name="T11?axis?ПРД?РЕГ" localSheetId="2">#REF!</definedName>
    <definedName name="T11?axis?ПРД?РЕГ">#REF!</definedName>
    <definedName name="T11?axis?ПФ?ПЛАН">'[35]11'!$I$6:$I$84,'[35]11'!$D$6:$D$84,'[35]11'!$K$6:$K$84,'[35]11'!$F$6:$F$84</definedName>
    <definedName name="T11?axis?ПФ?ФАКТ">'[35]11'!$J$6:$J$84,'[35]11'!$E$6:$E$84,'[35]11'!$L$6:$L$84,'[35]11'!$G$6:$G$84</definedName>
    <definedName name="T11?Data" localSheetId="2">#REF!</definedName>
    <definedName name="T11?Data">#REF!</definedName>
    <definedName name="T11?item_ext?ВСЕГО">'[34]11'!$A$75:$Q$79,'[34]11'!$A$36:$Q$40</definedName>
    <definedName name="T11?item_ext?ИТОГО">'[34]11'!$A$80:$Q$80,'[34]11'!$A$41:$Q$41</definedName>
    <definedName name="T11?item_ext?РОСТ" localSheetId="2">#REF!</definedName>
    <definedName name="T11?item_ext?РОСТ">#REF!</definedName>
    <definedName name="T11?item_ext?СЦТ">'[34]11'!$A$81:$Q$85,'[34]11'!$A$42:$Q$46</definedName>
    <definedName name="T11?L1" localSheetId="2">#REF!</definedName>
    <definedName name="T11?L1">#REF!</definedName>
    <definedName name="T11?L1.x" localSheetId="2">#REF!</definedName>
    <definedName name="T11?L1.x">#REF!</definedName>
    <definedName name="T11?L10" localSheetId="2">#REF!</definedName>
    <definedName name="T11?L10">#REF!</definedName>
    <definedName name="T11?L2" localSheetId="2">#REF!</definedName>
    <definedName name="T11?L2">#REF!</definedName>
    <definedName name="T11?L2.x" localSheetId="2">#REF!</definedName>
    <definedName name="T11?L2.x">#REF!</definedName>
    <definedName name="T11?L3" localSheetId="2">#REF!</definedName>
    <definedName name="T11?L3">#REF!</definedName>
    <definedName name="T11?L3.x" localSheetId="2">#REF!</definedName>
    <definedName name="T11?L3.x">#REF!</definedName>
    <definedName name="T11?L4" localSheetId="2">#REF!</definedName>
    <definedName name="T11?L4">#REF!</definedName>
    <definedName name="T11?L4.x" localSheetId="2">#REF!</definedName>
    <definedName name="T11?L4.x">#REF!</definedName>
    <definedName name="T11?L5" localSheetId="2">#REF!</definedName>
    <definedName name="T11?L5">#REF!</definedName>
    <definedName name="T11?L5.x" localSheetId="2">#REF!</definedName>
    <definedName name="T11?L5.x">#REF!</definedName>
    <definedName name="T11?L6" localSheetId="2">#REF!</definedName>
    <definedName name="T11?L6">#REF!</definedName>
    <definedName name="T11?L6.x" localSheetId="2">#REF!</definedName>
    <definedName name="T11?L6.x">#REF!</definedName>
    <definedName name="T11?L7" localSheetId="2">#REF!</definedName>
    <definedName name="T11?L7">#REF!</definedName>
    <definedName name="T11?L7.1" localSheetId="2">#REF!</definedName>
    <definedName name="T11?L7.1">#REF!</definedName>
    <definedName name="T11?L7.1.x" localSheetId="2">#REF!</definedName>
    <definedName name="T11?L7.1.x">#REF!</definedName>
    <definedName name="T11?L7.2" localSheetId="2">#REF!</definedName>
    <definedName name="T11?L7.2">#REF!</definedName>
    <definedName name="T11?L7.2.x" localSheetId="2">#REF!</definedName>
    <definedName name="T11?L7.2.x">#REF!</definedName>
    <definedName name="T11?L8">'[50]пр 5'!#REF!</definedName>
    <definedName name="T11?L8.x">'[50]пр 5'!#REF!</definedName>
    <definedName name="T11?L9" localSheetId="2">#REF!</definedName>
    <definedName name="T11?L9">#REF!</definedName>
    <definedName name="T11?L9.x" localSheetId="2">#REF!</definedName>
    <definedName name="T11?L9.x">#REF!</definedName>
    <definedName name="T11?Name" localSheetId="2">#REF!</definedName>
    <definedName name="T11?Name">#REF!</definedName>
    <definedName name="T11?Table" localSheetId="2">#REF!</definedName>
    <definedName name="T11?Table">#REF!</definedName>
    <definedName name="T11?Title" localSheetId="2">#REF!</definedName>
    <definedName name="T11?Title">#REF!</definedName>
    <definedName name="T11?unit?ПРЦ" localSheetId="2">#REF!</definedName>
    <definedName name="T11?unit?ПРЦ">#REF!</definedName>
    <definedName name="T11?unit?ТРУБ" localSheetId="2">#REF!</definedName>
    <definedName name="T11?unit?ТРУБ">#REF!</definedName>
    <definedName name="T11_Copy1">'[50]пр 5'!#REF!</definedName>
    <definedName name="T11_Copy2">'[50]пр 5'!#REF!</definedName>
    <definedName name="T11_Copy3">'[50]пр 5'!#REF!</definedName>
    <definedName name="T11_Copy4">'[50]пр 5'!#REF!</definedName>
    <definedName name="T11_Copy5">'[50]пр 5'!#REF!</definedName>
    <definedName name="T11_Copy6">'[50]пр 5'!#REF!</definedName>
    <definedName name="T11_Copy7.1">'[50]пр 5'!#REF!</definedName>
    <definedName name="T11_Copy7.2">'[50]пр 5'!#REF!</definedName>
    <definedName name="T11_Copy8">'[50]пр 5'!#REF!</definedName>
    <definedName name="T11_Copy9">'[50]пр 5'!#REF!</definedName>
    <definedName name="T11_Name1">'[34]11'!$A$29,'[34]11'!$A$25,'[34]11'!$A$21,'[34]11'!$A$17,'[34]11'!$A$13,'[34]11'!$A$9,'[34]11'!$A$33</definedName>
    <definedName name="T11_Name2">'[34]11'!$D$29:$D$31,'[34]11'!$D$25:$D$27,'[34]11'!$D$21:$D$23,'[34]11'!$D$17:$D$19,'[34]11'!$D$13:$D$15,'[34]11'!$D$9:$D$11,'[34]11'!$D$33</definedName>
    <definedName name="T11_Name4">'[34]11'!$A$68,'[34]11'!$A$64,'[34]11'!$A$60,'[34]11'!$A$56,'[34]11'!$A$52,'[34]11'!$A$48,'[34]11'!$A$72</definedName>
    <definedName name="T11_Name5">'[34]11'!$D$68:$D$70,'[34]11'!$D$64:$D$66,'[34]11'!$D$60:$D$62,'[34]11'!$D$56:$D$58,'[34]11'!$D$52:$D$54,'[34]11'!$D$48:$D$50,'[34]11'!$D$72</definedName>
    <definedName name="T12?axis?R?ДОГОВОР">'[50]пр 11'!$E$11:$M$16</definedName>
    <definedName name="T12?axis?R?ДОГОВОР?">'[50]пр 11'!$C$11:$C$16</definedName>
    <definedName name="T12?axis?R?ПЭ">'[34]12'!$C$19:$J$21,'[34]12'!$C$25:$J$27,'[34]12'!$C$33:$J$35,'[34]12'!$C$37:$J$39,'[34]12'!$C$43:$J$45,'[34]12'!$C$15:$J$17</definedName>
    <definedName name="T12?axis?R?ПЭ?">'[34]12'!$B$19:$B$21,'[34]12'!$B$25:$B$27,'[34]12'!$B$33:$B$35,'[34]12'!$B$37:$B$39,'[34]12'!$B$43:$B$45,'[34]12'!$B$15:$B$17</definedName>
    <definedName name="T12?axis?ПРД?БАЗ">'[35]12'!$J$6:$K$20,'[35]12'!$G$6:$H$20</definedName>
    <definedName name="T12?axis?ПРД?ПРЕД">'[35]12'!$L$6:$M$20,'[35]12'!$E$6:$F$20</definedName>
    <definedName name="T12?axis?ПРД?РЕГ">'[50]пр 11'!$I$6:$I$17</definedName>
    <definedName name="T12?axis?ПФ?ПЛАН">'[35]12'!$J$6:$J$20,'[35]12'!$E$6:$E$20,'[35]12'!$L$6:$L$20,'[35]12'!$G$6:$G$20</definedName>
    <definedName name="T12?axis?ПФ?ФАКТ">'[35]12'!$K$6:$K$20,'[35]12'!$F$6:$F$20,'[35]12'!$M$6:$M$20,'[35]12'!$H$6:$H$20</definedName>
    <definedName name="T12?Data">'[35]12'!$E$6:$M$9,  '[35]12'!$E$11:$M$18,  '[35]12'!$E$20:$M$20</definedName>
    <definedName name="T12?item_ext?ВСЕГО">'[34]12'!$C$29:$J$29,'[34]12'!$C$47:$J$47</definedName>
    <definedName name="T12?item_ext?РОСТ">'[50]пр 11'!$J$6:$M$17</definedName>
    <definedName name="T12?item_ext?ТЭ">'[34]12'!$C$24:$J$28,'[34]12'!$C$42:$J$46</definedName>
    <definedName name="T12?item_ext?ТЭ.ВСЕГО">'[34]12'!$C$23:$J$23,'[34]12'!$C$41:$J$41</definedName>
    <definedName name="T12?item_ext?ЭЭ">'[34]12'!$C$15:$J$22,'[34]12'!$C$33:$J$40</definedName>
    <definedName name="T12?item_ext?ЭЭ.ВСЕГО">'[34]12'!$C$13:$J$13,'[34]12'!$C$31:$J$31</definedName>
    <definedName name="T12?L1">'[50]пр 11'!$A$6:$M$6</definedName>
    <definedName name="T12?L1.1">'[50]пр 11'!$A$7:$M$7</definedName>
    <definedName name="T12?L10">'[34]12'!$J$41,'[34]12'!$J$43:$J$45,'[34]12'!$J$47,'[34]12'!$J$13,'[34]12'!$J$15:$J$17,'[34]12'!$J$19:$J$21,'[34]12'!$J$23,'[34]12'!$J$25:$J$27,'[34]12'!$J$29,'[34]12'!$J$31,'[34]12'!$J$33:$J$35,'[34]12'!$J$37:$J$39</definedName>
    <definedName name="T12?L2">'[50]пр 11'!$A$8:$M$8</definedName>
    <definedName name="T12?L2.1">'[50]пр 11'!$A$9:$M$9</definedName>
    <definedName name="T12?L2.1.x">'[35]12'!$A$16:$M$16, '[35]12'!$A$14:$M$14, '[35]12'!$A$12:$M$12, '[35]12'!$A$18:$M$18</definedName>
    <definedName name="T12?L2.x">'[35]12'!$A$15:$M$15, '[35]12'!$A$13:$M$13, '[35]12'!$A$11:$M$11, '[35]12'!$A$17:$M$17</definedName>
    <definedName name="T12?L3">'[50]пр 11'!$A$17:$M$17</definedName>
    <definedName name="T12?L4">'[34]12'!$D$41,'[34]12'!$D$43:$D$45,'[34]12'!$D$13,'[34]12'!$D$15:$D$17,'[34]12'!$D$19:$D$21,'[34]12'!$D$23,'[34]12'!$D$25:$D$27,'[34]12'!$D$31,'[34]12'!$D$33:$D$35,'[34]12'!$D$37:$D$39</definedName>
    <definedName name="T12?L5">'[34]12'!$E$41,'[34]12'!$E$43:$E$45,'[34]12'!$E$13,'[34]12'!$E$15:$E$17,'[34]12'!$E$19:$E$21,'[34]12'!$E$23,'[34]12'!$E$25:$E$27,'[34]12'!$E$31,'[34]12'!$E$33:$E$35,'[34]12'!$E$37:$E$39</definedName>
    <definedName name="T12?L6">'[34]12'!$F$43:$F$45,'[34]12'!$F$15:$F$16,'[34]12'!$F$19:$F$21,'[34]12'!$F$25:$F$27,'[34]12'!$F$33:$F$34,'[34]12'!$F$37:$F$39</definedName>
    <definedName name="T12?L7">'[34]12'!$G$43:$G$45,'[34]12'!$G$15:$G$16,'[34]12'!$G$19:$G$21,'[34]12'!$G$25:$G$27,'[34]12'!$G$33:$G$34,'[34]12'!$G$37:$G$39</definedName>
    <definedName name="T12?L8">'[34]12'!$H$41,'[34]12'!$H$43:$H$45,'[34]12'!$H$47,'[34]12'!$H$13,'[34]12'!$H$15:$H$17,'[34]12'!$H$19:$H$21,'[34]12'!$H$23,'[34]12'!$H$25:$H$27,'[34]12'!$H$29,'[34]12'!$H$31,'[34]12'!$H$33:$H$35,'[34]12'!$H$37:$H$39</definedName>
    <definedName name="T12?L9">'[34]12'!$I$41,'[34]12'!$I$43:$I$45,'[34]12'!$I$47,'[34]12'!$I$13,'[34]12'!$I$15:$I$17,'[34]12'!$I$19:$I$21,'[34]12'!$I$23,'[34]12'!$I$25:$I$27,'[34]12'!$I$29,'[34]12'!$I$31,'[34]12'!$I$33:$I$35,'[34]12'!$I$37:$I$39</definedName>
    <definedName name="T12?Name">'[50]пр 11'!$M$1</definedName>
    <definedName name="T12?Table">'[50]пр 11'!$A$3:$M$17</definedName>
    <definedName name="T12?Title">'[50]пр 11'!$A$2</definedName>
    <definedName name="T12?unit?ГА">'[35]12'!$E$16:$I$16, '[35]12'!$E$14:$I$14, '[35]12'!$E$9:$I$9, '[35]12'!$E$12:$I$12, '[35]12'!$E$18:$I$18, '[35]12'!$E$7:$I$7</definedName>
    <definedName name="T12?unit?ГКАЛ.Ч">'[34]12'!$D$23:$D$28,'[34]12'!$D$41:$D$46</definedName>
    <definedName name="T12?unit?МВТ">'[34]12'!$D$13:$D$21,'[34]12'!$D$31:$D$39</definedName>
    <definedName name="T12?unit?МКВТЧ">'[34]12'!$C$13:$C$21,'[34]12'!$C$31:$C$39</definedName>
    <definedName name="T12?unit?ПРЦ">'[50]пр 11'!$J$6:$M$17</definedName>
    <definedName name="T12?unit?РУБ.ГКАЛ">'[34]12'!$E$23:$E$28,'[34]12'!$G$23:$G$28,'[34]12'!$E$41:$E$46,'[34]12'!$G$41:$G$46</definedName>
    <definedName name="T12?unit?РУБ.КВТ">'[34]12'!$F$13:$F$21,'[34]12'!$F$31:$F$39</definedName>
    <definedName name="T12?unit?РУБ.ТКВТЧ">'[34]12'!$E$13:$E$21,'[34]12'!$G$13:$G$21,'[34]12'!$E$31:$E$39,'[34]12'!$G$31:$G$39</definedName>
    <definedName name="T12?unit?ТГКАЛ">'[34]12'!$C$23:$C$28,'[34]12'!$C$41:$C$46</definedName>
    <definedName name="T12?unit?ТРУБ">'[35]12'!$E$15:$I$15, '[35]12'!$E$13:$I$13, '[35]12'!$E$6:$I$6, '[35]12'!$E$8:$I$8, '[35]12'!$E$11:$I$11, '[35]12'!$E$17:$I$17, '[35]12'!$E$20:$I$20</definedName>
    <definedName name="T12?unit?ТРУБ.ГКАЛ.Ч">'[34]12'!$F$23:$F$28,'[34]12'!$F$41:$F$46</definedName>
    <definedName name="T12_Copy" localSheetId="2">'[50]пр 11'!#REF!</definedName>
    <definedName name="T12_Copy">'[50]пр 11'!#REF!</definedName>
    <definedName name="T13?axis?ПРД?БАЗ">'[35]13'!$I$6:$J$16,'[35]13'!$F$6:$G$16</definedName>
    <definedName name="T13?axis?ПРД?ПРЕД">'[35]13'!$K$6:$L$16,'[35]13'!$D$6:$E$16</definedName>
    <definedName name="T13?axis?ПРД?РЕГ" localSheetId="2">#REF!</definedName>
    <definedName name="T13?axis?ПРД?РЕГ">#REF!</definedName>
    <definedName name="T13?axis?ПФ?ПЛАН">'[35]13'!$I$6:$I$16,'[35]13'!$D$6:$D$16,'[35]13'!$K$6:$K$16,'[35]13'!$F$6:$F$16</definedName>
    <definedName name="T13?axis?ПФ?ФАКТ">'[35]13'!$J$6:$J$16,'[35]13'!$E$6:$E$16,'[35]13'!$L$6:$L$16,'[35]13'!$G$6:$G$16</definedName>
    <definedName name="T13?Data">'[35]13'!$D$6:$L$7, '[35]13'!$D$8:$L$8, '[35]13'!$D$9:$L$16</definedName>
    <definedName name="T13?item_ext?РОСТ" localSheetId="2">#REF!</definedName>
    <definedName name="T13?item_ext?РОСТ">#REF!</definedName>
    <definedName name="T13?L1.1" localSheetId="2">#REF!</definedName>
    <definedName name="T13?L1.1">#REF!</definedName>
    <definedName name="T13?L1.2" localSheetId="2">#REF!</definedName>
    <definedName name="T13?L1.2">#REF!</definedName>
    <definedName name="T13?L2" localSheetId="2">#REF!</definedName>
    <definedName name="T13?L2">#REF!</definedName>
    <definedName name="T13?L2.1" localSheetId="2">#REF!</definedName>
    <definedName name="T13?L2.1">#REF!</definedName>
    <definedName name="T13?L2.1.1" localSheetId="2">#REF!</definedName>
    <definedName name="T13?L2.1.1">#REF!</definedName>
    <definedName name="T13?L2.1.2" localSheetId="2">#REF!</definedName>
    <definedName name="T13?L2.1.2">#REF!</definedName>
    <definedName name="T13?L2.2" localSheetId="2">#REF!</definedName>
    <definedName name="T13?L2.2">#REF!</definedName>
    <definedName name="T13?L2.2.1" localSheetId="2">#REF!</definedName>
    <definedName name="T13?L2.2.1">#REF!</definedName>
    <definedName name="T13?L2.2.2" localSheetId="2">#REF!</definedName>
    <definedName name="T13?L2.2.2">#REF!</definedName>
    <definedName name="T13?L3" localSheetId="2">#REF!</definedName>
    <definedName name="T13?L3">#REF!</definedName>
    <definedName name="T13?L4" localSheetId="2">#REF!</definedName>
    <definedName name="T13?L4">#REF!</definedName>
    <definedName name="T13?Name" localSheetId="2">#REF!</definedName>
    <definedName name="T13?Name">#REF!</definedName>
    <definedName name="T13?Table" localSheetId="2">#REF!</definedName>
    <definedName name="T13?Table">#REF!</definedName>
    <definedName name="T13?Title" localSheetId="2">#REF!</definedName>
    <definedName name="T13?Title">#REF!</definedName>
    <definedName name="T13?unit?МКВТЧ" localSheetId="2">#REF!</definedName>
    <definedName name="T13?unit?МКВТЧ">#REF!</definedName>
    <definedName name="T13?unit?ПРЦ" localSheetId="2">#REF!</definedName>
    <definedName name="T13?unit?ПРЦ">#REF!</definedName>
    <definedName name="T13?unit?РУБ.ТМКБ">'[35]13'!$D$14:$H$14,'[35]13'!$D$11:$H$11</definedName>
    <definedName name="T13?unit?ТГКАЛ" localSheetId="2">#REF!</definedName>
    <definedName name="T13?unit?ТГКАЛ">#REF!</definedName>
    <definedName name="T13?unit?ТМКБ">'[35]13'!$D$13:$H$13,'[35]13'!$D$10:$H$10</definedName>
    <definedName name="T13?unit?ТРУБ">'[35]13'!$D$12:$H$12,'[35]13'!$D$15:$H$16,'[35]13'!$D$8:$H$9</definedName>
    <definedName name="T14?axis?R?ВРАС">'[50]пр 7'!$E$7:$M$14</definedName>
    <definedName name="T14?axis?R?ВРАС?">'[50]пр 7'!$C$7:$C$14</definedName>
    <definedName name="T14?axis?R?ПЭ">'[34]14'!$C$8:$E$10,'[34]14'!$C$14:$E$16</definedName>
    <definedName name="T14?axis?R?ПЭ?">'[34]14'!$B$8:$B$10,'[34]14'!$B$14:$B$16</definedName>
    <definedName name="T14?axis?ПРД?БАЗ">'[35]14'!$J$6:$K$20,'[35]14'!$G$6:$H$20</definedName>
    <definedName name="T14?axis?ПРД?ПРЕД">'[35]14'!$L$6:$M$20,'[35]14'!$E$6:$F$20</definedName>
    <definedName name="T14?axis?ПРД?РЕГ">'[50]пр 7'!$I$6:$I$15</definedName>
    <definedName name="T14?axis?ПФ?ПЛАН">'[35]14'!$G$6:$G$20,'[35]14'!$J$6:$J$20,'[35]14'!$L$6:$L$20,'[35]14'!$E$6:$E$20</definedName>
    <definedName name="T14?axis?ПФ?ФАКТ">'[35]14'!$H$6:$H$20,'[35]14'!$K$6:$K$20,'[35]14'!$M$6:$M$20,'[35]14'!$F$6:$F$20</definedName>
    <definedName name="T14?Data">'[35]14'!$E$7:$M$18,  '[35]14'!$E$20:$M$20</definedName>
    <definedName name="T14?item_ext?ВСЕГО">'[34]14'!$A$6:$E$6,'[34]14'!$A$12:$E$12</definedName>
    <definedName name="T14?item_ext?РОСТ">'[50]пр 7'!$J$6:$M$15</definedName>
    <definedName name="T14?L1">'[35]14'!$A$13:$M$13, '[35]14'!$A$10:$M$10, '[35]14'!$A$7:$M$7, '[35]14'!$A$16:$M$16</definedName>
    <definedName name="T14?L1.1">'[35]14'!$A$14:$M$14, '[35]14'!$A$11:$M$11, '[35]14'!$A$8:$M$8, '[35]14'!$A$17:$M$17</definedName>
    <definedName name="T14?L1.2">'[35]14'!$A$15:$M$15, '[35]14'!$A$12:$M$12, '[35]14'!$A$9:$M$9, '[35]14'!$A$18:$M$18</definedName>
    <definedName name="T14?L2">'[50]пр 7'!$A$15:$M$15</definedName>
    <definedName name="T14?L3">'[34]14'!$C$12,'[34]14'!$C$14:$C$16,'[34]14'!$C$6,'[34]14'!$C$8:$C$10</definedName>
    <definedName name="T14?L4">'[34]14'!$D$12,'[34]14'!$D$14:$D$16,'[34]14'!$D$6,'[34]14'!$D$8:$D$10</definedName>
    <definedName name="T14?L5">'[34]14'!$E$12,'[34]14'!$E$14:$E$16,'[34]14'!$E$6,'[34]14'!$E$8:$E$10</definedName>
    <definedName name="T14?Name">'[50]пр 7'!$M$1</definedName>
    <definedName name="T14?Table">'[50]пр 7'!$A$3:$M$15</definedName>
    <definedName name="T14?Title">'[50]пр 7'!$A$2</definedName>
    <definedName name="T14?unit?ПРЦ">'[35]14'!$E$15:$I$15, '[35]14'!$E$12:$I$12, '[35]14'!$E$9:$I$9, '[35]14'!$E$18:$I$18, '[35]14'!$J$6:$M$20</definedName>
    <definedName name="T14?unit?ТРУБ">'[35]14'!$E$13:$I$14, '[35]14'!$E$10:$I$11, '[35]14'!$E$7:$I$8, '[35]14'!$E$16:$I$17, '[35]14'!$E$20:$I$20</definedName>
    <definedName name="T14_Copy" localSheetId="2">'[50]пр 7'!#REF!</definedName>
    <definedName name="T14_Copy">'[50]пр 7'!#REF!</definedName>
    <definedName name="T15?axis?ПРД?БАЗ">'[35]15'!$I$6:$J$11,'[35]15'!$F$6:$G$11</definedName>
    <definedName name="T15?axis?ПРД?ПРЕД">'[35]15'!$K$6:$L$11,'[35]15'!$D$6:$E$11</definedName>
    <definedName name="T15?axis?ПФ?ПЛАН">'[35]15'!$I$6:$I$11,'[35]15'!$D$6:$D$11,'[35]15'!$K$6:$K$11,'[35]15'!$F$6:$F$11</definedName>
    <definedName name="T15?axis?ПФ?ФАКТ">'[35]15'!$J$6:$J$11,'[35]15'!$E$6:$E$11,'[35]15'!$L$6:$L$11,'[35]15'!$G$6:$G$11</definedName>
    <definedName name="T15?Columns" localSheetId="2">#REF!</definedName>
    <definedName name="T15?Columns">#REF!</definedName>
    <definedName name="T15?item_ext?РОСТ" localSheetId="2">[51]экология!#REF!</definedName>
    <definedName name="T15?item_ext?РОСТ">[51]экология!#REF!</definedName>
    <definedName name="T15?ItemComments" localSheetId="2">#REF!</definedName>
    <definedName name="T15?ItemComments">#REF!</definedName>
    <definedName name="T15?Items" localSheetId="2">#REF!</definedName>
    <definedName name="T15?Items">#REF!</definedName>
    <definedName name="T15?Name" localSheetId="2">[51]экология!#REF!</definedName>
    <definedName name="T15?Name">[51]экология!#REF!</definedName>
    <definedName name="T15?Scope" localSheetId="2">#REF!</definedName>
    <definedName name="T15?Scope">#REF!</definedName>
    <definedName name="T15?unit?ПРЦ" localSheetId="2">[51]экология!#REF!</definedName>
    <definedName name="T15?unit?ПРЦ">[51]экология!#REF!</definedName>
    <definedName name="T15?ВРАС" localSheetId="2">#REF!</definedName>
    <definedName name="T15?ВРАС">#REF!</definedName>
    <definedName name="T15_Protect">'[33]15'!$E$25:$I$29,'[33]15'!$E$31:$I$34,'[33]15'!$E$36:$I$40,'[33]15'!$E$44:$I$45,'[33]15'!$E$9:$I$17,'[33]15'!$B$36:$B$40,'[33]15'!$E$19:$I$21</definedName>
    <definedName name="T16?axis?R?ДОГОВОР" localSheetId="2">'[35]16'!$E$40:$M$40,'[35]16'!$E$60:$M$60,'[35]16'!$E$36:$M$36,'[35]16'!$E$32:$M$32,'[35]16'!$E$28:$M$28,'[35]16'!$E$24:$M$24,'[35]16'!$E$68:$M$68,'[35]16'!$E$56:$M$56,'[35]16'!$E$20:$M$20,P1_T16?axis?R?ДОГОВОР</definedName>
    <definedName name="T16?axis?R?ДОГОВОР">'[35]16'!$E$40:$M$40,'[35]16'!$E$60:$M$60,'[35]16'!$E$36:$M$36,'[35]16'!$E$32:$M$32,'[35]16'!$E$28:$M$28,'[35]16'!$E$24:$M$24,'[35]16'!$E$68:$M$68,'[35]16'!$E$56:$M$56,'[35]16'!$E$20:$M$20,P1_T16?axis?R?ДОГОВОР</definedName>
    <definedName name="T16?axis?R?ДОГОВОР?" localSheetId="2">'[35]16'!$A$8,'[35]16'!$A$12,'[35]16'!$A$16,P1_T16?axis?R?ДОГОВОР?</definedName>
    <definedName name="T16?axis?R?ДОГОВОР?">'[35]16'!$A$8,'[35]16'!$A$12,'[35]16'!$A$16,P1_T16?axis?R?ДОГОВОР?</definedName>
    <definedName name="T16?axis?R?ОРГ" localSheetId="2">#REF!</definedName>
    <definedName name="T16?axis?R?ОРГ">#REF!</definedName>
    <definedName name="T16?axis?R?ОРГ?" localSheetId="2">#REF!</definedName>
    <definedName name="T16?axis?R?ОРГ?">#REF!</definedName>
    <definedName name="T16?axis?ПРД?БАЗ">'[35]16'!$J$6:$K$88,               '[35]16'!$G$6:$H$88</definedName>
    <definedName name="T16?axis?ПРД?ПРЕД">'[35]16'!$L$6:$M$88,               '[35]16'!$E$6:$F$88</definedName>
    <definedName name="T16?axis?ПРД?РЕГ" localSheetId="2">#REF!</definedName>
    <definedName name="T16?axis?ПРД?РЕГ">#REF!</definedName>
    <definedName name="T16?axis?ПФ?ПЛАН">'[35]16'!$J$6:$J$88,               '[35]16'!$E$6:$E$88,               '[35]16'!$L$6:$L$88,               '[35]16'!$G$6:$G$88</definedName>
    <definedName name="T16?axis?ПФ?ФАКТ">'[35]16'!$K$6:$K$88,               '[35]16'!$F$6:$F$88,               '[35]16'!$M$6:$M$88,               '[35]16'!$H$6:$H$88</definedName>
    <definedName name="T16?Data" localSheetId="2">#REF!</definedName>
    <definedName name="T16?Data">#REF!</definedName>
    <definedName name="T16?item_ext?РОСТ" localSheetId="2">#REF!</definedName>
    <definedName name="T16?item_ext?РОСТ">#REF!</definedName>
    <definedName name="T16?L1" localSheetId="2">'[35]16'!$A$38:$M$38,'[35]16'!$A$58:$M$58,'[35]16'!$A$34:$M$34,'[35]16'!$A$30:$M$30,'[35]16'!$A$26:$M$26,'[35]16'!$A$22:$M$22,'[35]16'!$A$66:$M$66,'[35]16'!$A$54:$M$54,'[35]16'!$A$18:$M$18,P1_T16?L1</definedName>
    <definedName name="T16?L1">'[35]16'!$A$38:$M$38,'[35]16'!$A$58:$M$58,'[35]16'!$A$34:$M$34,'[35]16'!$A$30:$M$30,'[35]16'!$A$26:$M$26,'[35]16'!$A$22:$M$22,'[35]16'!$A$66:$M$66,'[35]16'!$A$54:$M$54,'[35]16'!$A$18:$M$18,P1_T16?L1</definedName>
    <definedName name="T16?L1.x" localSheetId="2">'[35]16'!$A$40:$M$40,'[35]16'!$A$60:$M$60,'[35]16'!$A$36:$M$36,'[35]16'!$A$32:$M$32,'[35]16'!$A$28:$M$28,'[35]16'!$A$24:$M$24,'[35]16'!$A$68:$M$68,'[35]16'!$A$56:$M$56,'[35]16'!$A$20:$M$20,P1_T16?L1.x</definedName>
    <definedName name="T16?L1.x">'[35]16'!$A$40:$M$40,'[35]16'!$A$60:$M$60,'[35]16'!$A$36:$M$36,'[35]16'!$A$32:$M$32,'[35]16'!$A$28:$M$28,'[35]16'!$A$24:$M$24,'[35]16'!$A$68:$M$68,'[35]16'!$A$56:$M$56,'[35]16'!$A$20:$M$20,P1_T16?L1.x</definedName>
    <definedName name="T16?L2" localSheetId="2">#REF!</definedName>
    <definedName name="T16?L2">#REF!</definedName>
    <definedName name="T16?Name" localSheetId="2">#REF!</definedName>
    <definedName name="T16?Name">#REF!</definedName>
    <definedName name="T16?Table" localSheetId="2">#REF!</definedName>
    <definedName name="T16?Table">#REF!</definedName>
    <definedName name="T16?Title" localSheetId="2">#REF!</definedName>
    <definedName name="T16?Title">#REF!</definedName>
    <definedName name="T16?unit?ПРЦ" localSheetId="2">#REF!</definedName>
    <definedName name="T16?unit?ПРЦ">#REF!</definedName>
    <definedName name="T16?unit?РУБ.ЧЕЛ">'[34]16'!$D$15:$M$15,'[34]16'!$D$18:$M$18,'[34]16'!$D$21:$M$21,'[34]16'!$D$24:$M$24,'[34]16'!$D$27:$M$27,'[34]16'!$D$30:$M$31,'[34]16'!$D$38:$M$38,'[34]16'!$D$44:$M$44,'[34]16'!$D$47:$M$47,'[34]16'!$D$10:$M$10</definedName>
    <definedName name="T16?unit?ТРУБ" localSheetId="2">#REF!</definedName>
    <definedName name="T16?unit?ТРУБ">#REF!</definedName>
    <definedName name="T16?unit?ЧЕЛ">'[34]16'!$D$37:$M$37,'[34]16'!$D$43:$M$43,'[34]16'!$D$7:$M$8</definedName>
    <definedName name="T16_Copy" localSheetId="2">#REF!</definedName>
    <definedName name="T16_Copy">#REF!</definedName>
    <definedName name="T16_Copy2" localSheetId="2">#REF!</definedName>
    <definedName name="T16_Copy2">#REF!</definedName>
    <definedName name="T16_Protect" localSheetId="2">'[33]16'!$G$44:$K$44,'[33]16'!$G$7:$K$8,P1_T16_Protect</definedName>
    <definedName name="T16_Protect">'[33]16'!$G$44:$K$44,'[33]16'!$G$7:$K$8,P1_T16_Protect</definedName>
    <definedName name="T17.1?axis?C?НП">'[35]17.1'!$E$6:$L$16, '[35]17.1'!$E$18:$L$28</definedName>
    <definedName name="T17.1?axis?C?НП?" localSheetId="2">#REF!</definedName>
    <definedName name="T17.1?axis?C?НП?">#REF!</definedName>
    <definedName name="T17.1?axis?ПРД?БАЗ" localSheetId="2">#REF!</definedName>
    <definedName name="T17.1?axis?ПРД?БАЗ">#REF!</definedName>
    <definedName name="T17.1?axis?ПРД?РЕГ" localSheetId="2">#REF!</definedName>
    <definedName name="T17.1?axis?ПРД?РЕГ">#REF!</definedName>
    <definedName name="T17.1?Data">'[35]17.1'!$E$6:$L$16, '[35]17.1'!$N$6:$N$16, '[35]17.1'!$E$18:$L$28, '[35]17.1'!$N$18:$N$28</definedName>
    <definedName name="T17.1?item_ext?ВСЕГО">'[35]17.1'!$N$6:$N$16, '[35]17.1'!$N$18:$N$28</definedName>
    <definedName name="T17.1?L1">'[35]17.1'!$A$6:$N$6, '[35]17.1'!$A$18:$N$18</definedName>
    <definedName name="T17.1?L2">'[35]17.1'!$A$7:$N$7, '[35]17.1'!$A$19:$N$19</definedName>
    <definedName name="T17.1?L3">'[35]17.1'!$A$8:$N$8, '[35]17.1'!$A$20:$N$20</definedName>
    <definedName name="T17.1?L3.1">'[35]17.1'!$A$9:$N$9, '[35]17.1'!$A$21:$N$21</definedName>
    <definedName name="T17.1?L4">'[35]17.1'!$A$10:$N$10, '[35]17.1'!$A$22:$N$22</definedName>
    <definedName name="T17.1?L4.1">'[35]17.1'!$A$11:$N$11, '[35]17.1'!$A$23:$N$23</definedName>
    <definedName name="T17.1?L5">'[35]17.1'!$A$12:$N$12, '[35]17.1'!$A$24:$N$24</definedName>
    <definedName name="T17.1?L5.1">'[35]17.1'!$A$13:$N$13, '[35]17.1'!$A$25:$N$25</definedName>
    <definedName name="T17.1?L6">'[35]17.1'!$A$14:$N$14, '[35]17.1'!$A$26:$N$26</definedName>
    <definedName name="T17.1?L7">'[35]17.1'!$A$15:$N$15, '[35]17.1'!$A$27:$N$27</definedName>
    <definedName name="T17.1?L8">'[35]17.1'!$A$16:$N$16, '[35]17.1'!$A$28:$N$28</definedName>
    <definedName name="T17.1?Name" localSheetId="2">#REF!</definedName>
    <definedName name="T17.1?Name">#REF!</definedName>
    <definedName name="T17.1?Table" localSheetId="2">#REF!</definedName>
    <definedName name="T17.1?Table">#REF!</definedName>
    <definedName name="T17.1?Title" localSheetId="2">#REF!</definedName>
    <definedName name="T17.1?Title">#REF!</definedName>
    <definedName name="T17.1?unit?РУБ">'[35]17.1'!$D$9:$N$9, '[35]17.1'!$D$11:$N$11, '[35]17.1'!$D$13:$N$13, '[35]17.1'!$D$21:$N$21, '[35]17.1'!$D$23:$N$23, '[35]17.1'!$D$25:$N$25</definedName>
    <definedName name="T17.1?unit?ТРУБ">'[35]17.1'!$D$8:$N$8, '[35]17.1'!$D$10:$N$10, '[35]17.1'!$D$12:$N$12, '[35]17.1'!$D$14:$N$16, '[35]17.1'!$D$20:$N$20, '[35]17.1'!$D$22:$N$22, '[35]17.1'!$D$24:$N$24, '[35]17.1'!$D$26:$N$28</definedName>
    <definedName name="T17.1?unit?ЧДН">'[35]17.1'!$D$7:$N$7, '[35]17.1'!$D$19:$N$19</definedName>
    <definedName name="T17.1?unit?ЧЕЛ">'[35]17.1'!$D$18:$N$18, '[35]17.1'!$D$6:$N$6</definedName>
    <definedName name="T17.1_Copy" localSheetId="2">#REF!</definedName>
    <definedName name="T17.1_Copy">#REF!</definedName>
    <definedName name="T17.1_Protect">'[33]17.1'!$D$14:$F$17,'[33]17.1'!$D$19:$F$22,'[33]17.1'!$I$9:$I$12,'[33]17.1'!$I$14:$I$17,'[33]17.1'!$I$19:$I$22,'[33]17.1'!$D$9:$F$12</definedName>
    <definedName name="T17?axis?ПРД?БАЗ">'[35]17'!$I$6:$J$13,'[35]17'!$F$6:$G$13</definedName>
    <definedName name="T17?axis?ПРД?ПРЕД">'[35]17'!$K$6:$L$13,'[35]17'!$D$6:$E$13</definedName>
    <definedName name="T17?axis?ПРД?РЕГ" localSheetId="2">#REF!</definedName>
    <definedName name="T17?axis?ПРД?РЕГ">#REF!</definedName>
    <definedName name="T17?axis?ПФ?ПЛАН">'[35]17'!$I$6:$I$13,'[35]17'!$D$6:$D$13,'[35]17'!$K$6:$K$13,'[35]17'!$F$6:$F$13</definedName>
    <definedName name="T17?axis?ПФ?ФАКТ">'[35]17'!$J$6:$J$13,'[35]17'!$E$6:$E$13,'[35]17'!$L$6:$L$13,'[35]17'!$G$6:$G$13</definedName>
    <definedName name="T17?Data" localSheetId="2">#REF!</definedName>
    <definedName name="T17?Data">#REF!</definedName>
    <definedName name="T17?item_ext?РОСТ" localSheetId="2">#REF!</definedName>
    <definedName name="T17?item_ext?РОСТ">#REF!</definedName>
    <definedName name="T17?L1" localSheetId="2">#REF!</definedName>
    <definedName name="T17?L1">#REF!</definedName>
    <definedName name="T17?L2" localSheetId="2">#REF!</definedName>
    <definedName name="T17?L2">#REF!</definedName>
    <definedName name="T17?L3" localSheetId="2">#REF!</definedName>
    <definedName name="T17?L3">#REF!</definedName>
    <definedName name="T17?L4" localSheetId="2">#REF!</definedName>
    <definedName name="T17?L4">#REF!</definedName>
    <definedName name="T17?L5" localSheetId="2">#REF!</definedName>
    <definedName name="T17?L5">#REF!</definedName>
    <definedName name="T17?L6" localSheetId="2">#REF!</definedName>
    <definedName name="T17?L6">#REF!</definedName>
    <definedName name="T17?L7" localSheetId="2">#REF!</definedName>
    <definedName name="T17?L7">#REF!</definedName>
    <definedName name="T17?L8" localSheetId="2">#REF!</definedName>
    <definedName name="T17?L8">#REF!</definedName>
    <definedName name="T17?Name" localSheetId="2">#REF!</definedName>
    <definedName name="T17?Name">#REF!</definedName>
    <definedName name="T17?Table" localSheetId="2">#REF!</definedName>
    <definedName name="T17?Table">#REF!</definedName>
    <definedName name="T17?Title" localSheetId="2">#REF!</definedName>
    <definedName name="T17?Title">#REF!</definedName>
    <definedName name="T17?unit?ГКАЛЧ">'[24]29'!$M$26:$M$33,'[24]29'!$P$26:$P$33,'[24]29'!$G$52:$G$59,'[24]29'!$J$52:$J$59,'[24]29'!$M$52:$M$59,'[24]29'!$P$52:$P$59,'[24]29'!$G$26:$G$33,'[24]29'!$J$26:$J$33</definedName>
    <definedName name="T17?unit?РУБ.ГКАЛ" localSheetId="2">'[24]29'!$O$18:$O$25,P1_T17?unit?РУБ.ГКАЛ,P2_T17?unit?РУБ.ГКАЛ</definedName>
    <definedName name="T17?unit?РУБ.ГКАЛ">'[24]29'!$O$18:$O$25,P1_T17?unit?РУБ.ГКАЛ,P2_T17?unit?РУБ.ГКАЛ</definedName>
    <definedName name="T17?unit?ТГКАЛ" localSheetId="2">'[24]29'!$P$18:$P$25,P1_T17?unit?ТГКАЛ,P2_T17?unit?ТГКАЛ</definedName>
    <definedName name="T17?unit?ТГКАЛ">'[24]29'!$P$18:$P$25,P1_T17?unit?ТГКАЛ,P2_T17?unit?ТГКАЛ</definedName>
    <definedName name="T17?unit?ТРУБ" localSheetId="2">#REF!</definedName>
    <definedName name="T17?unit?ТРУБ">#REF!</definedName>
    <definedName name="T17?unit?ТРУБ.ГКАЛЧ.МЕС">'[24]29'!$L$26:$L$33,'[24]29'!$O$26:$O$33,'[24]29'!$F$52:$F$59,'[24]29'!$I$52:$I$59,'[24]29'!$L$52:$L$59,'[24]29'!$O$52:$O$59,'[24]29'!$F$26:$F$33,'[24]29'!$I$26:$I$33</definedName>
    <definedName name="T17?unit?ЧДН" localSheetId="2">#REF!</definedName>
    <definedName name="T17?unit?ЧДН">#REF!</definedName>
    <definedName name="T17?unit?ЧЕЛ" localSheetId="2">#REF!</definedName>
    <definedName name="T17?unit?ЧЕЛ">#REF!</definedName>
    <definedName name="T17_Protect" localSheetId="2">'[33]21.3'!$E$66:$I$69,'[33]21.3'!$E$10:$I$10,P1_T17_Protect</definedName>
    <definedName name="T17_Protect">'[33]21.3'!$E$66:$I$69,'[33]21.3'!$E$10:$I$10,P1_T17_Protect</definedName>
    <definedName name="T17_Protection" localSheetId="2">P2_T17_Protection,P3_T17_Protection,P4_T17_Protection,P5_T17_Protection,'Прием платежей'!P6_T17_Protection</definedName>
    <definedName name="T17_Protection">P2_T17_Protection,P3_T17_Protection,P4_T17_Protection,P5_T17_Protection,P6_T17_Protection</definedName>
    <definedName name="T18.1?axis?R?ВРАС">'[34]18.1'!$C$28:$W$30,'[34]18.1'!$C$34:$W$35</definedName>
    <definedName name="T18.1?axis?R?ВРАС?">'[34]18.1'!$B$28:$B$30,'[34]18.1'!$B$34:$B$35</definedName>
    <definedName name="T18.1?axis?ПРД?БАЗ">'[34]18.1'!$T$8:$T$50,'[34]18.1'!$R$8:$R$50,'[34]18.1'!$P$8:$P$50,'[34]18.1'!$N$8:$N$50,'[34]18.1'!$L$8:$L$50,'[34]18.1'!$J$8:$J$50,'[34]18.1'!$H$8:$H$50,'[34]18.1'!$F$8:$F$50,'[34]18.1'!$C$8:$C$50,'[34]18.1'!$V$8:$V$50</definedName>
    <definedName name="T18.1?axis?ПРД?РЕГ">'[34]18.1'!$U$8:$U$50,'[34]18.1'!$S$8:$S$50,'[34]18.1'!$Q$8:$Q$50,'[34]18.1'!$O$8:$O$50,'[34]18.1'!$M$8:$M$50,'[34]18.1'!$K$8:$K$50,'[34]18.1'!$I$8:$I$50,'[34]18.1'!$G$8:$G$50,'[34]18.1'!$D$8:$D$50,'[34]18.1'!$W$8:$W$50</definedName>
    <definedName name="T18.1?Data" localSheetId="2">P1_T18.1?Data,P2_T18.1?Data</definedName>
    <definedName name="T18.1?Data">P1_T18.1?Data,P2_T18.1?Data</definedName>
    <definedName name="T18.1?L1">'[34]18.1'!$C$8:$D$8,'[34]18.1'!$F$8:$W$8</definedName>
    <definedName name="T18.1?L10">'[34]18.1'!$C$37:$D$37,'[34]18.1'!$F$37:$W$37</definedName>
    <definedName name="T18.1?L11">'[34]18.1'!$C$38:$D$38,'[34]18.1'!$F$38:$W$38</definedName>
    <definedName name="T18.1?L12">'[34]18.1'!$C$39:$D$39,'[34]18.1'!$F$39:$W$39</definedName>
    <definedName name="T18.1?L13">'[34]18.1'!$C$40:$D$40,'[34]18.1'!$F$40:$W$40</definedName>
    <definedName name="T18.1?L14">'[34]18.1'!$C$41:$D$41,'[34]18.1'!$F$41:$W$41</definedName>
    <definedName name="T18.1?L15">'[34]18.1'!$C$42:$D$42,'[34]18.1'!$F$42:$W$42</definedName>
    <definedName name="T18.1?L15.1">'[34]18.1'!$C$44:$D$44,'[34]18.1'!$F$44:$W$44</definedName>
    <definedName name="T18.1?L15.1.1">'[34]18.1'!$C$46:$D$46,'[34]18.1'!$F$46:$W$46</definedName>
    <definedName name="T18.1?L15.1.2">'[34]18.1'!$C$47:$D$47,'[34]18.1'!$F$47:$W$47</definedName>
    <definedName name="T18.1?L16">'[34]18.1'!$C$48:$D$48,'[34]18.1'!$F$48:$W$48</definedName>
    <definedName name="T18.1?L16.1">'[34]18.1'!$C$50:$D$50,'[34]18.1'!$F$50:$W$50</definedName>
    <definedName name="T18.1?L2">'[34]18.1'!$C$9:$D$9,'[34]18.1'!$F$9:$W$9</definedName>
    <definedName name="T18.1?L3">'[34]18.1'!$C$10:$D$10,'[34]18.1'!$F$10:$W$10</definedName>
    <definedName name="T18.1?L4">'[34]18.1'!$C$11:$D$11,'[34]18.1'!$F$11:$W$11</definedName>
    <definedName name="T18.1?L5">'[34]18.1'!$C$12:$D$12,'[34]18.1'!$F$12:$W$12</definedName>
    <definedName name="T18.1?L6">'[34]18.1'!$C$13:$D$13,'[34]18.1'!$F$13:$W$13</definedName>
    <definedName name="T18.1?L6.1">'[34]18.1'!$C$15:$D$15,'[34]18.1'!$F$15:$W$15</definedName>
    <definedName name="T18.1?L6.2">'[34]18.1'!$C$16:$D$16,'[34]18.1'!$F$16:$W$16</definedName>
    <definedName name="T18.1?L6.3">'[34]18.1'!$C$17:$D$17,'[34]18.1'!$F$17:$W$17</definedName>
    <definedName name="T18.1?L7">'[34]18.1'!$C$18:$D$18,'[34]18.1'!$F$18:$W$18</definedName>
    <definedName name="T18.1?L8">'[34]18.1'!$C$19:$D$19,'[34]18.1'!$F$19:$W$19</definedName>
    <definedName name="T18.1?L9">'[34]18.1'!$C$20:$D$20,'[34]18.1'!$F$20:$W$20</definedName>
    <definedName name="T18.1?L9.1">'[34]18.1'!$C$22:$D$22,'[34]18.1'!$F$22:$W$22</definedName>
    <definedName name="T18.1?L9.2">'[34]18.1'!$C$23:$D$23,'[34]18.1'!$F$23:$W$23</definedName>
    <definedName name="T18.1?L9.3">'[34]18.1'!$C$24:$D$24,'[34]18.1'!$F$24:$W$24</definedName>
    <definedName name="T18.1?L9.4">'[34]18.1'!$C$25:$D$25,'[34]18.1'!$F$25:$W$25</definedName>
    <definedName name="T18.1?L9.5">'[34]18.1'!$C$26:$D$26,'[34]18.1'!$F$26:$W$26</definedName>
    <definedName name="T18.1?L9.5.x">'[34]18.1'!$C$28:$D$30,'[34]18.1'!$F$28:$W$30</definedName>
    <definedName name="T18.1?L9.6">'[34]18.1'!$C$32:$D$32,'[34]18.1'!$F$32:$W$32</definedName>
    <definedName name="T18.1?L9.6.x">'[34]18.1'!$C$34:$D$35,'[34]18.1'!$F$34:$W$35</definedName>
    <definedName name="T18.2?axis?R?ВРАС">'[34]18.2'!$C$31:$F$33,'[34]18.2'!$C$37:$F$38</definedName>
    <definedName name="T18.2?axis?R?ВРАС?">'[34]18.2'!$B$31:$B$33,'[34]18.2'!$B$37:$B$38</definedName>
    <definedName name="T18.2?axis?R?НАП">'[34]18.2'!$C$44:$F$47,'[34]18.2'!$C$15:$F$18</definedName>
    <definedName name="T18.2?axis?R?НАП?">'[34]18.2'!$B$15:$B$18,'[34]18.2'!$B$44:$B$47</definedName>
    <definedName name="T18.2?Data">'[34]18.2'!$C$52:$F$53,'[34]18.2'!$C$9:$F$12,'[34]18.2'!$C$14:$F$23,'[34]18.2'!$C$25:$F$29,'[34]18.2'!$C$31:$F$33,'[34]18.2'!$C$35:$F$35,'[34]18.2'!$C$37:$F$38,'[34]18.2'!$C$40:$F$42,'[34]18.2'!$C$44:$F$50</definedName>
    <definedName name="T18.2?item_ext?ВСЕГО">'[34]18.2'!$C$9:$C$53,'[34]18.2'!$E$9:$E$53</definedName>
    <definedName name="T18.2?item_ext?СБЫТ">'[34]18.2'!$D$9:$D$53,'[34]18.2'!$F$9:$F$53</definedName>
    <definedName name="T18.2?ВРАС">'[33]18.2'!$B$34:$B$38,'[33]18.2'!$B$28:$B$30</definedName>
    <definedName name="T18.2_Protect" localSheetId="2">'[33]18.2'!$F$58:$J$59,'[33]18.2'!$F$62:$J$62,'[33]18.2'!$F$64:$J$67,'[33]18.2'!$F$6:$J$8,P1_T18.2_Protect</definedName>
    <definedName name="T18.2_Protect">'[33]18.2'!$F$58:$J$59,'[33]18.2'!$F$62:$J$62,'[33]18.2'!$F$64:$J$67,'[33]18.2'!$F$6:$J$8,P1_T18.2_Protect</definedName>
    <definedName name="T18?axis?R?ВРАС">'[34]18'!$C$28:$D$30,'[34]18'!$C$34:$D$35</definedName>
    <definedName name="T18?axis?R?ВРАС?">'[34]18'!$B$28:$B$30,'[34]18'!$B$34:$B$35</definedName>
    <definedName name="T18?axis?R?ДОГОВОР">'[35]18'!$D$14:$L$16,'[35]18'!$D$20:$L$22,'[35]18'!$D$26:$L$28,'[35]18'!$D$32:$L$34,'[35]18'!$D$38:$L$40,'[35]18'!$D$8:$L$10</definedName>
    <definedName name="T18?axis?R?ДОГОВОР?">'[35]18'!$B$14:$B$16,'[35]18'!$B$20:$B$22,'[35]18'!$B$26:$B$28,'[35]18'!$B$32:$B$34,'[35]18'!$B$38:$B$40,'[35]18'!$B$8:$B$10</definedName>
    <definedName name="T18?axis?ПРД?БАЗ">'[35]18'!$I$6:$J$42,'[35]18'!$F$6:$G$42</definedName>
    <definedName name="T18?axis?ПРД?ПРЕД">'[35]18'!$K$6:$L$42,'[35]18'!$D$6:$E$42</definedName>
    <definedName name="T18?axis?ПРД?РЕГ">'[50]пр 13'!$H$7:$H$33</definedName>
    <definedName name="T18?axis?ПФ?ПЛАН">'[35]18'!$I$6:$I$42,'[35]18'!$D$6:$D$42,'[35]18'!$K$6:$K$42,'[35]18'!$F$6:$F$42</definedName>
    <definedName name="T18?axis?ПФ?ФАКТ">'[35]18'!$J$6:$J$42,'[35]18'!$E$6:$E$42,'[35]18'!$L$6:$L$42,'[35]18'!$G$6:$G$42</definedName>
    <definedName name="T18?Data">'[50]пр 13'!$D$7:$L$33</definedName>
    <definedName name="T18?item_ext?РОСТ">'[50]пр 13'!$I$7:$L$33</definedName>
    <definedName name="T18?L1">'[50]пр 13'!$A$7:$L$7</definedName>
    <definedName name="T18?L1.x">'[50]пр 13'!$A$17:$L$18</definedName>
    <definedName name="T18?L2">'[50]пр 13'!$A$19:$L$19</definedName>
    <definedName name="T18?L2.x">'[50]пр 13'!#REF!</definedName>
    <definedName name="T18?L3">'[50]пр 13'!#REF!</definedName>
    <definedName name="T18?L3.x">'[50]пр 13'!#REF!</definedName>
    <definedName name="T18?L4">'[50]пр 13'!#REF!</definedName>
    <definedName name="T18?L4.x">'[50]пр 13'!$A$22:$L$23</definedName>
    <definedName name="T18?L5">'[50]пр 13'!$A$24:$L$24</definedName>
    <definedName name="T18?L5.x">'[50]пр 13'!#REF!</definedName>
    <definedName name="T18?L6">'[50]пр 13'!#REF!</definedName>
    <definedName name="T18?L6.x">'[50]пр 13'!$A$27:$L$32</definedName>
    <definedName name="T18?L7">'[50]пр 13'!$A$33:$L$33</definedName>
    <definedName name="T18?Name">'[50]пр 13'!$L$1</definedName>
    <definedName name="T18?Table">'[50]пр 13'!$A$3:$L$33</definedName>
    <definedName name="T18?Title">'[50]пр 13'!$A$2</definedName>
    <definedName name="T18?unit?ПРЦ">'[50]пр 13'!$I$7:$L$33</definedName>
    <definedName name="T18?unit?ТРУБ">'[50]пр 13'!$D$7:$H$33</definedName>
    <definedName name="T18_1_Name3">'[34]18.1'!$T$4,'[34]18.1'!$R$4,'[34]18.1'!$P$4,'[34]18.1'!$N$4,'[34]18.1'!$L$4,'[34]18.1'!$J$4,'[34]18.1'!$H$4,'[34]18.1'!$F$4,'[34]18.1'!$V$4</definedName>
    <definedName name="T18_Copy1" localSheetId="2">'[50]пр 13'!#REF!</definedName>
    <definedName name="T18_Copy1">'[50]пр 13'!#REF!</definedName>
    <definedName name="T18_Copy2">'[50]пр 13'!#REF!</definedName>
    <definedName name="T18_Copy3">'[50]пр 13'!#REF!</definedName>
    <definedName name="T18_Copy4">'[50]пр 13'!#REF!</definedName>
    <definedName name="T18_Copy5">'[50]пр 13'!#REF!</definedName>
    <definedName name="T18_Copy6">'[50]пр 13'!#REF!</definedName>
    <definedName name="T19.1.1?axis?R?ВРАС">'[34]19.1.1'!$C$29:$S$31,'[34]19.1.1'!$C$35:$S$36</definedName>
    <definedName name="T19.1.1?axis?R?ВРАС?">'[34]19.1.1'!$B$29:$B$31,'[34]19.1.1'!$B$35:$B$36</definedName>
    <definedName name="T19.1.1?axis?ПРД?БАЗ">'[34]19.1.1'!$P$9:$P$47,'[34]19.1.1'!$N$9:$N$47,'[34]19.1.1'!$L$9:$L$47,'[34]19.1.1'!$J$9:$J$47,'[34]19.1.1'!$H$9:$H$47,'[34]19.1.1'!$F$9:$F$47,'[34]19.1.1'!$C$9:$C$47,'[34]19.1.1'!$R$9:$R$47</definedName>
    <definedName name="T19.1.1?axis?ПРД?РЕГ">'[34]19.1.1'!$Q$9:$Q$47,'[34]19.1.1'!$O$9:$O$47,'[34]19.1.1'!$M$9:$M$47,'[34]19.1.1'!$K$9:$K$47,'[34]19.1.1'!$I$9:$I$47,'[34]19.1.1'!$G$9:$G$47,'[34]19.1.1'!$D$9:$D$47,'[34]19.1.1'!$S$9:$S$47</definedName>
    <definedName name="T19.1.1?Data" localSheetId="2">P1_T19.1.1?Data,P2_T19.1.1?Data</definedName>
    <definedName name="T19.1.1?Data">P1_T19.1.1?Data,P2_T19.1.1?Data</definedName>
    <definedName name="T19.1.1?L1">'[34]19.1.1'!$C$9:$D$9,'[34]19.1.1'!$F$9:$S$9</definedName>
    <definedName name="T19.1.1?L10">'[34]19.1.1'!$C$38:$D$38,'[34]19.1.1'!$F$38:$S$38</definedName>
    <definedName name="T19.1.1?L11">'[34]19.1.1'!$C$39:$D$39,'[34]19.1.1'!$F$39:$S$39</definedName>
    <definedName name="T19.1.1?L12">'[34]19.1.1'!$C$40:$D$40,'[34]19.1.1'!$F$40:$S$40</definedName>
    <definedName name="T19.1.1?L13">'[34]19.1.1'!$C$41:$D$41,'[34]19.1.1'!$F$41:$S$41</definedName>
    <definedName name="T19.1.1?L14">'[34]19.1.1'!$C$42:$D$42,'[34]19.1.1'!$F$42:$S$42</definedName>
    <definedName name="T19.1.1?L14.1">'[34]19.1.1'!$C$44:$D$44,'[34]19.1.1'!$F$44:$S$44</definedName>
    <definedName name="T19.1.1?L15">'[34]19.1.1'!$C$45:$D$45,'[34]19.1.1'!$F$45:$S$45</definedName>
    <definedName name="T19.1.1?L15.1">'[34]19.1.1'!$C$47:$D$47,'[34]19.1.1'!$F$47:$S$47</definedName>
    <definedName name="T19.1.1?L2">'[34]19.1.1'!$C$10:$D$10,'[34]19.1.1'!$F$10:$S$10</definedName>
    <definedName name="T19.1.1?L3">'[34]19.1.1'!$C$11:$D$11,'[34]19.1.1'!$F$11:$S$11</definedName>
    <definedName name="T19.1.1?L4">'[34]19.1.1'!$C$12:$D$12,'[34]19.1.1'!$F$12:$S$12</definedName>
    <definedName name="T19.1.1?L5">'[34]19.1.1'!$C$13:$D$13,'[34]19.1.1'!$F$13:$S$13</definedName>
    <definedName name="T19.1.1?L6">'[34]19.1.1'!$C$14:$D$14,'[34]19.1.1'!$F$14:$S$14</definedName>
    <definedName name="T19.1.1?L6.1">'[34]19.1.1'!$C$16:$D$16,'[34]19.1.1'!$F$16:$S$16</definedName>
    <definedName name="T19.1.1?L6.2">'[34]19.1.1'!$C$17:$D$17,'[34]19.1.1'!$F$17:$S$17</definedName>
    <definedName name="T19.1.1?L6.3">'[34]19.1.1'!$C$18:$D$18,'[34]19.1.1'!$F$18:$S$18</definedName>
    <definedName name="T19.1.1?L7">'[34]19.1.1'!$C$19:$D$19,'[34]19.1.1'!$F$19:$S$19</definedName>
    <definedName name="T19.1.1?L8">'[34]19.1.1'!$C$20:$D$20,'[34]19.1.1'!$F$20:$S$20</definedName>
    <definedName name="T19.1.1?L9">'[34]19.1.1'!$C$21:$D$21,'[34]19.1.1'!$F$21:$S$21</definedName>
    <definedName name="T19.1.1?L9.1">'[34]19.1.1'!$C$23:$D$23,'[34]19.1.1'!$F$23:$S$23</definedName>
    <definedName name="T19.1.1?L9.2">'[34]19.1.1'!$C$24:$D$24,'[34]19.1.1'!$F$24:$S$24</definedName>
    <definedName name="T19.1.1?L9.3">'[34]19.1.1'!$C$25:$D$25,'[34]19.1.1'!$F$25:$S$25</definedName>
    <definedName name="T19.1.1?L9.4">'[34]19.1.1'!$C$26:$D$26,'[34]19.1.1'!$F$26:$S$26</definedName>
    <definedName name="T19.1.1?L9.5">'[34]19.1.1'!$C$27:$D$27,'[34]19.1.1'!$F$27:$S$27</definedName>
    <definedName name="T19.1.1?L9.5.x">'[34]19.1.1'!$C$29:$D$31,'[34]19.1.1'!$F$29:$S$31</definedName>
    <definedName name="T19.1.1?L9.6">'[34]19.1.1'!$C$33:$D$33,'[34]19.1.1'!$F$33:$S$33</definedName>
    <definedName name="T19.1.1?L9.6.x">'[34]19.1.1'!$C$35:$D$36,'[34]19.1.1'!$F$35:$S$36</definedName>
    <definedName name="T19.1.2?axis?R?ВРАС">'[34]19.1.2'!$C$29:$M$31,'[34]19.1.2'!$C$35:$M$36</definedName>
    <definedName name="T19.1.2?axis?R?ВРАС?">'[34]19.1.2'!$B$29:$B$31,'[34]19.1.2'!$B$35:$B$36</definedName>
    <definedName name="T19.1.2?axis?ПРД?БАЗ">'[34]19.1.2'!$J$9:$J$47,'[34]19.1.2'!$H$9:$H$47,'[34]19.1.2'!$F$9:$F$47,'[34]19.1.2'!$C$9:$C$47,'[34]19.1.2'!$L$9:$L$47</definedName>
    <definedName name="T19.1.2?axis?ПРД?РЕГ">'[34]19.1.2'!$K$9:$K$47,'[34]19.1.2'!$I$9:$I$47,'[34]19.1.2'!$G$9:$G$47,'[34]19.1.2'!$D$9:$D$47,'[34]19.1.2'!$M$9:$M$47</definedName>
    <definedName name="T19.1.2?Data" localSheetId="2">P1_T19.1.2?Data,P2_T19.1.2?Data</definedName>
    <definedName name="T19.1.2?Data">P1_T19.1.2?Data,P2_T19.1.2?Data</definedName>
    <definedName name="T19.1.2?L1">'[34]19.1.2'!$C$9:$D$9,'[34]19.1.2'!$F$9:$M$9</definedName>
    <definedName name="T19.1.2?L10">'[34]19.1.2'!$C$38:$D$38,'[34]19.1.2'!$F$38:$M$38</definedName>
    <definedName name="T19.1.2?L11">'[34]19.1.2'!$C$39:$D$39,'[34]19.1.2'!$F$39:$M$39</definedName>
    <definedName name="T19.1.2?L12">'[34]19.1.2'!$C$40:$D$40,'[34]19.1.2'!$F$40:$M$40</definedName>
    <definedName name="T19.1.2?L13">'[34]19.1.2'!$C$41:$D$41,'[34]19.1.2'!$F$41:$M$41</definedName>
    <definedName name="T19.1.2?L14">'[34]19.1.2'!$C$42:$D$42,'[34]19.1.2'!$F$42:$M$42</definedName>
    <definedName name="T19.1.2?L14.1">'[34]19.1.2'!$C$44:$D$44,'[34]19.1.2'!$F$44:$M$44</definedName>
    <definedName name="T19.1.2?L15">'[34]19.1.2'!$C$45:$D$45,'[34]19.1.2'!$F$45:$M$45</definedName>
    <definedName name="T19.1.2?L15.1">'[34]19.1.2'!$C$47:$D$47,'[34]19.1.2'!$F$47:$M$47</definedName>
    <definedName name="T19.1.2?L2">'[34]19.1.2'!$C$10:$D$10,'[34]19.1.2'!$F$10:$M$10</definedName>
    <definedName name="T19.1.2?L3">'[34]19.1.2'!$C$11:$D$11,'[34]19.1.2'!$F$11:$M$11</definedName>
    <definedName name="T19.1.2?L4">'[34]19.1.2'!$C$12:$D$12,'[34]19.1.2'!$F$12:$M$12</definedName>
    <definedName name="T19.1.2?L5">'[34]19.1.2'!$C$13:$D$13,'[34]19.1.2'!$F$13:$M$13</definedName>
    <definedName name="T19.1.2?L6">'[34]19.1.2'!$C$14:$D$14,'[34]19.1.2'!$F$14:$M$14</definedName>
    <definedName name="T19.1.2?L6.1">'[34]19.1.2'!$C$16:$D$16,'[34]19.1.2'!$F$16:$M$16</definedName>
    <definedName name="T19.1.2?L6.2">'[34]19.1.2'!$C$17:$D$17,'[34]19.1.2'!$F$17:$M$17</definedName>
    <definedName name="T19.1.2?L6.3">'[34]19.1.2'!$C$18:$D$18,'[34]19.1.2'!$F$18:$M$18</definedName>
    <definedName name="T19.1.2?L7">'[34]19.1.2'!$C$19:$D$19,'[34]19.1.2'!$F$19:$M$19</definedName>
    <definedName name="T19.1.2?L8">'[34]19.1.2'!$C$20:$D$20,'[34]19.1.2'!$F$20:$M$20</definedName>
    <definedName name="T19.1.2?L9">'[34]19.1.2'!$C$21:$D$21,'[34]19.1.2'!$F$21:$M$21</definedName>
    <definedName name="T19.1.2?L9.1">'[34]19.1.2'!$C$23:$D$23,'[34]19.1.2'!$F$23:$M$23</definedName>
    <definedName name="T19.1.2?L9.2">'[34]19.1.2'!$C$24:$D$24,'[34]19.1.2'!$F$24:$M$24</definedName>
    <definedName name="T19.1.2?L9.3">'[34]19.1.2'!$C$25:$D$25,'[34]19.1.2'!$F$25:$M$25</definedName>
    <definedName name="T19.1.2?L9.4">'[34]19.1.2'!$C$26:$D$26,'[34]19.1.2'!$F$26:$M$26</definedName>
    <definedName name="T19.1.2?L9.5">'[34]19.1.2'!$C$27:$D$27,'[34]19.1.2'!$F$27:$M$27</definedName>
    <definedName name="T19.1.2?L9.5.x">'[34]19.1.2'!$C$29:$D$31,'[34]19.1.2'!$F$29:$M$31</definedName>
    <definedName name="T19.1.2?L9.6">'[34]19.1.2'!$C$33:$D$33,'[34]19.1.2'!$F$33:$M$33</definedName>
    <definedName name="T19.1.2?L9.6.x">'[34]19.1.2'!$C$35:$D$36,'[34]19.1.2'!$F$35:$M$36</definedName>
    <definedName name="T19.2?axis?R?ВРАС">'[34]19.2'!$C$33:$W$35,'[34]19.2'!$C$39:$W$40</definedName>
    <definedName name="T19.2?axis?R?ВРАС?">'[34]19.2'!$B$33:$B$35,'[34]19.2'!$B$39:$B$40</definedName>
    <definedName name="T19.2?axis?ПРД?БАЗ">'[34]19.2'!$H$10:$I$52,'[34]19.2'!$L$10:$M$52,'[34]19.2'!$P$10:$Q$52,'[34]19.2'!$T$10:$U$52,'[34]19.2'!$C$10:$D$52</definedName>
    <definedName name="T19.2?axis?ПРД?РЕГ">'[34]19.2'!$R$10:$S$52,'[34]19.2'!$N$10:$O$52,'[34]19.2'!$J$10:$K$52,'[34]19.2'!$E$10:$F$52,'[34]19.2'!$V$10:$W$52</definedName>
    <definedName name="T19.2?Data" localSheetId="2">P1_T19.2?Data,P2_T19.2?Data</definedName>
    <definedName name="T19.2?Data">P1_T19.2?Data,P2_T19.2?Data</definedName>
    <definedName name="T19.2?item_ext?СБЫТ">'[34]19.2'!$S$10:$S$49,'[34]19.2'!$Q$10:$Q$49,'[34]19.2'!$O$10:$O$49,'[34]19.2'!$M$10:$M$49,'[34]19.2'!$K$10:$K$49,'[34]19.2'!$I$10:$I$49,'[34]19.2'!$U$10:$U$49,'[34]19.2'!$W$10:$W$49,'[34]19.2'!$D$10:$D$49,'[34]19.2'!$F$10:$F$49</definedName>
    <definedName name="T19.2?L1">'[34]19.2'!$C$10:$F$10,'[34]19.2'!$H$10:$W$10</definedName>
    <definedName name="T19.2?L1.1">'[34]19.2'!$C$12:$F$12,'[34]19.2'!$H$12:$W$12</definedName>
    <definedName name="T19.2?L1.2">'[34]19.2'!$C$13:$F$13,'[34]19.2'!$H$13:$W$13</definedName>
    <definedName name="T19.2?L1.3">'[34]19.2'!$C$14:$F$14,'[34]19.2'!$H$14:$W$14</definedName>
    <definedName name="T19.2?L10">'[34]19.2'!$C$43:$F$43,'[34]19.2'!$H$43:$W$43</definedName>
    <definedName name="T19.2?L11">'[34]19.2'!$C$44:$F$44,'[34]19.2'!$H$44:$W$44</definedName>
    <definedName name="T19.2?L12">'[34]19.2'!$C$45:$F$45,'[34]19.2'!$H$45:$W$45</definedName>
    <definedName name="T19.2?L13">'[34]19.2'!$C$46:$F$46,'[34]19.2'!$H$46:$W$46</definedName>
    <definedName name="T19.2?L14">'[34]19.2'!$C$47:$F$47,'[34]19.2'!$H$47:$W$47</definedName>
    <definedName name="T19.2?L14.1">'[34]19.2'!$C$49:$F$49,'[34]19.2'!$H$49:$W$49</definedName>
    <definedName name="T19.2?L2">'[34]19.2'!$C$15:$F$15,'[34]19.2'!$H$15:$W$15</definedName>
    <definedName name="T19.2?L3">'[34]19.2'!$C$16:$F$16,'[34]19.2'!$H$16:$W$16</definedName>
    <definedName name="T19.2?L4">'[34]19.2'!$C$17:$F$17,'[34]19.2'!$H$17:$W$17</definedName>
    <definedName name="T19.2?L5">'[34]19.2'!$C$18:$F$18,'[34]19.2'!$H$18:$W$18</definedName>
    <definedName name="T19.2?L5.1">'[34]19.2'!$C$20:$F$20,'[34]19.2'!$H$20:$W$20</definedName>
    <definedName name="T19.2?L5.2">'[34]19.2'!$C$21:$F$21,'[34]19.2'!$H$21:$W$21</definedName>
    <definedName name="T19.2?L5.3">'[34]19.2'!$C$22:$F$22,'[34]19.2'!$H$22:$W$22</definedName>
    <definedName name="T19.2?L6">'[34]19.2'!$C$23:$F$23,'[34]19.2'!$H$23:$W$23</definedName>
    <definedName name="T19.2?L7">'[34]19.2'!$C$24:$F$24,'[34]19.2'!$H$24:$W$24</definedName>
    <definedName name="T19.2?L8">'[34]19.2'!$C$25:$F$25,'[34]19.2'!$H$25:$W$25</definedName>
    <definedName name="T19.2?L8.1">'[34]19.2'!$C$27:$F$27,'[34]19.2'!$H$27:$W$27</definedName>
    <definedName name="T19.2?L8.2">'[34]19.2'!$C$28:$F$28,'[34]19.2'!$H$28:$W$28</definedName>
    <definedName name="T19.2?L8.3">'[34]19.2'!$C$29:$F$29,'[34]19.2'!$H$29:$W$29</definedName>
    <definedName name="T19.2?L8.4">'[34]19.2'!$C$30:$F$30,'[34]19.2'!$H$30:$W$30</definedName>
    <definedName name="T19.2?L8.5">'[34]19.2'!$C$31:$F$31,'[34]19.2'!$H$31:$W$31</definedName>
    <definedName name="T19.2?L8.5.x">'[34]19.2'!$C$33:$F$35,'[34]19.2'!$H$33:$W$35</definedName>
    <definedName name="T19.2?L8.6">'[34]19.2'!$C$37:$F$37,'[34]19.2'!$H$37:$W$37</definedName>
    <definedName name="T19.2?L8.6.x">'[34]19.2'!$C$39:$F$40,'[34]19.2'!$H$39:$W$40</definedName>
    <definedName name="T19.2?L9">'[34]19.2'!$C$42:$F$42,'[34]19.2'!$H$42:$W$42</definedName>
    <definedName name="T19.2?unit?ТРУБ">'[34]19.2'!$C$47:$W$52,'[34]19.2'!$C$10:$W$44</definedName>
    <definedName name="T19?axis?R?ВРАС">'[50]пр 19'!$C$6:$K$22</definedName>
    <definedName name="T19?axis?R?ВРАС?">'[50]пр 19'!#REF!</definedName>
    <definedName name="T19?axis?R?ДОГОВОР">'[35]19'!$E$8:$M$9,'[35]19'!$E$13:$M$14,'[35]19'!$E$18:$M$18,'[35]19'!$E$26:$M$27,'[35]19'!$E$22:$M$22</definedName>
    <definedName name="T19?axis?R?ДОГОВОР?">'[35]19'!$A$8:$A$9,'[35]19'!$A$13:$A$14,'[35]19'!$A$18,'[35]19'!$A$26:$A$27,'[35]19'!$A$22</definedName>
    <definedName name="T19?axis?ПРД?БАЗ">'[35]19'!$J$6:$K$30,'[35]19'!$G$6:$H$30</definedName>
    <definedName name="T19?axis?ПРД?ПРЕД">'[35]19'!$L$6:$M$30,'[35]19'!$E$6:$F$30</definedName>
    <definedName name="T19?axis?ПРД?РЕГ">'[50]пр 19'!$G$6:$G$22</definedName>
    <definedName name="T19?axis?ПФ?ПЛАН">'[35]19'!$J$6:$J$30,'[35]19'!$E$6:$E$30,'[35]19'!$L$6:$L$30,'[35]19'!$G$6:$G$30</definedName>
    <definedName name="T19?axis?ПФ?ФАКТ">'[35]19'!$K$6:$K$30,'[35]19'!$F$6:$F$30,'[35]19'!$M$6:$M$30,'[35]19'!$H$6:$H$30</definedName>
    <definedName name="T19?Data">'[50]пр 19'!$C$6:$K$22</definedName>
    <definedName name="T19?item_ext?РОСТ">'[50]пр 19'!$H$6:$K$22</definedName>
    <definedName name="T19?L1">'[35]19'!$A$16:$M$16, '[35]19'!$A$11:$M$11, '[35]19'!$A$6:$M$6, '[35]19'!$A$20:$M$20, '[35]19'!$A$24:$M$24</definedName>
    <definedName name="T19?L1.x">'[35]19'!$A$18:$M$18, '[35]19'!$A$13:$M$14, '[35]19'!$A$8:$M$9, '[35]19'!$A$22:$M$22, '[35]19'!$A$26:$M$27</definedName>
    <definedName name="T19?L2">'[50]пр 19'!$A$22:$K$22</definedName>
    <definedName name="T19?Name">'[50]пр 19'!$K$1</definedName>
    <definedName name="T19?Table">'[50]пр 19'!$A$3:$K$22</definedName>
    <definedName name="T19?Title">'[50]пр 19'!$A$2</definedName>
    <definedName name="T19?unit?ПРЦ">'[50]пр 19'!$H$6:$K$22</definedName>
    <definedName name="T19?unit?ТРУБ">'[50]пр 19'!$C$6:$G$22</definedName>
    <definedName name="T19_1_1_Name3">'[34]19.1.1'!$P$4,'[34]19.1.1'!$N$4,'[34]19.1.1'!$L$4,'[34]19.1.1'!$J$4,'[34]19.1.1'!$H$4,'[34]19.1.1'!$F$4,'[34]19.1.1'!$R$4</definedName>
    <definedName name="T19_1_2_Name3">'[34]19.1.2'!$J$4,'[34]19.1.2'!$H$4,'[34]19.1.2'!$F$4,'[34]19.1.2'!$L$4</definedName>
    <definedName name="T19_2_Name3">'[34]19.2'!$P$4,'[34]19.2'!$L$4,'[34]19.2'!$H$4,'[34]19.2'!$T$4</definedName>
    <definedName name="T19_Copy" localSheetId="2">'[50]пр 19'!#REF!</definedName>
    <definedName name="T19_Copy">'[50]пр 19'!#REF!</definedName>
    <definedName name="T19_Copy2">'[50]пр 19'!#REF!</definedName>
    <definedName name="T19_Protection">'[24]19'!$E$13:$H$13,'[24]19'!$E$15:$H$15,'[24]19'!$J$8:$M$11,'[24]19'!$J$13:$M$13,'[24]19'!$J$15:$M$15,'[24]19'!$E$4:$H$4,'[24]19'!$J$4:$M$4,'[24]19'!$E$8:$H$11</definedName>
    <definedName name="T2.1?axis?R?ПЭ">'[34]2.1'!$C$19:$D$21,'[34]2.1'!$C$35:$D$41,'[34]2.1'!$C$45:$D$47,'[34]2.1'!$C$54:$D$60,'[34]2.1'!$C$64:$D$66,'[34]2.1'!$C$9:$D$15</definedName>
    <definedName name="T2.1?axis?R?ПЭ?">'[34]2.1'!$B$19:$B$21,'[34]2.1'!$B$35:$B$41,'[34]2.1'!$B$45:$B$47,'[34]2.1'!$B$54:$B$60,'[34]2.1'!$B$64:$B$66,'[34]2.1'!$B$9:$B$15</definedName>
    <definedName name="T2.1?Copy1" localSheetId="2">#REF!</definedName>
    <definedName name="T2.1?Copy1">#REF!</definedName>
    <definedName name="T2.1?Copy2" localSheetId="2">#REF!</definedName>
    <definedName name="T2.1?Copy2">#REF!</definedName>
    <definedName name="T2.1?Copy3" localSheetId="2">#REF!</definedName>
    <definedName name="T2.1?Copy3">#REF!</definedName>
    <definedName name="T2.1?Data" localSheetId="2">'[34]2.1'!$C$64:$D$66,'[34]2.1'!$C$9:$D$15,P1_T2.1?Data</definedName>
    <definedName name="T2.1?Data">'[34]2.1'!$C$64:$D$66,'[34]2.1'!$C$9:$D$15,P1_T2.1?Data</definedName>
    <definedName name="T2.1?Entities" localSheetId="2">#REF!</definedName>
    <definedName name="T2.1?Entities">#REF!</definedName>
    <definedName name="T2.1?ItemComments" localSheetId="2">#REF!</definedName>
    <definedName name="T2.1?ItemComments">#REF!</definedName>
    <definedName name="T2.1?Items" localSheetId="2">#REF!</definedName>
    <definedName name="T2.1?Items">#REF!</definedName>
    <definedName name="T2.1?Protection" localSheetId="2">'Прием платежей'!P4_T2.1?Protection,'Прием платежей'!P5_T2.1?Protection,'Прием платежей'!P6_T2.1?Protection</definedName>
    <definedName name="T2.1?Protection">P4_T2.1?Protection,P5_T2.1?Protection,P6_T2.1?Protection</definedName>
    <definedName name="T2.1?Region" localSheetId="2">#REF!</definedName>
    <definedName name="T2.1?Region">#REF!</definedName>
    <definedName name="T2.1?Scope" localSheetId="2">#REF!</definedName>
    <definedName name="T2.1?Scope">#REF!</definedName>
    <definedName name="T2.1?unit?МКВТЧ">'[34]2.1'!$C$28:$D$28,'[34]2.1'!$C$30:$D$30,'[34]2.1'!$C$32:$D$69,'[34]2.1'!$C$6:$D$26</definedName>
    <definedName name="T2.1?unit?ПРЦ">'[34]2.1'!$C$31:$D$31,'[34]2.1'!$C$27:$D$27</definedName>
    <definedName name="T2.1_DiapProt" localSheetId="2">#REF!,#REF!,#REF!,#REF!,#REF!,#REF!</definedName>
    <definedName name="T2.1_DiapProt">#REF!,#REF!,#REF!,#REF!,#REF!,#REF!</definedName>
    <definedName name="T2.2?Copy1" localSheetId="2">#REF!</definedName>
    <definedName name="T2.2?Copy1">#REF!</definedName>
    <definedName name="T2.2?Copy2" localSheetId="2">#REF!</definedName>
    <definedName name="T2.2?Copy2">#REF!</definedName>
    <definedName name="T2.2?Copy3" localSheetId="2">#REF!</definedName>
    <definedName name="T2.2?Copy3">#REF!</definedName>
    <definedName name="T2.2?Data">'[34]2.2'!$C$10:$D$16,'[34]2.2'!$C$18:$D$21,'[34]2.2'!$C$23:$D$25,'[34]2.2'!$C$6:$D$8</definedName>
    <definedName name="T2.2?Entities" localSheetId="2">#REF!</definedName>
    <definedName name="T2.2?Entities">#REF!</definedName>
    <definedName name="T2.2?ItemComments" localSheetId="2">#REF!</definedName>
    <definedName name="T2.2?ItemComments">#REF!</definedName>
    <definedName name="T2.2?Items" localSheetId="2">#REF!</definedName>
    <definedName name="T2.2?Items">#REF!</definedName>
    <definedName name="T2.2?Protection" localSheetId="2">'Прием платежей'!P3_T2.2?Protection,'Прием платежей'!P4_T2.2?Protection</definedName>
    <definedName name="T2.2?Protection">P3_T2.2?Protection,P4_T2.2?Protection</definedName>
    <definedName name="T2.2?Region" localSheetId="2">#REF!</definedName>
    <definedName name="T2.2?Region">#REF!</definedName>
    <definedName name="T2.2?Scope" localSheetId="2">#REF!</definedName>
    <definedName name="T2.2?Scope">#REF!</definedName>
    <definedName name="T2.2?unit?МКВТЧ">'[34]2.2'!$C$6:$D$16,'[34]2.2'!$C$18:$D$21,'[34]2.2'!$C$23:$D$25</definedName>
    <definedName name="T2.2_DiapProt" localSheetId="2">#REF!,'Прием платежей'!P1_T2.2_DiapProt</definedName>
    <definedName name="T2.2_DiapProt">#REF!,P1_T2.2_DiapProt</definedName>
    <definedName name="T2.3_Protect">'[33]2.3'!$F$30:$G$34,'[33]2.3'!$H$24:$K$28</definedName>
    <definedName name="T2?axis?ПРД?БАЗ">'[35]2'!$I$6:$J$19,'[35]2'!$F$6:$G$19</definedName>
    <definedName name="T2?axis?ПРД?ПРЕД">'[35]2'!$K$6:$L$19,'[35]2'!$D$6:$E$19</definedName>
    <definedName name="T2?axis?ПРД?РЕГ" localSheetId="2">#REF!</definedName>
    <definedName name="T2?axis?ПРД?РЕГ">#REF!</definedName>
    <definedName name="T2?axis?ПФ?ПЛАН">'[35]2'!$I$6:$I$19,'[35]2'!$D$6:$D$19,'[35]2'!$K$6:$K$19,'[35]2'!$F$6:$F$19</definedName>
    <definedName name="T2?axis?ПФ?ФАКТ">'[35]2'!$J$6:$J$19,'[35]2'!$E$6:$E$19,'[35]2'!$L$6:$L$19,'[35]2'!$G$6:$G$19</definedName>
    <definedName name="T2?Data" localSheetId="2">#REF!</definedName>
    <definedName name="T2?Data">#REF!</definedName>
    <definedName name="T2?Entities">'[52]2006'!$F$4:$P$4</definedName>
    <definedName name="T2?item_ext?РОСТ" localSheetId="2">#REF!</definedName>
    <definedName name="T2?item_ext?РОСТ">#REF!</definedName>
    <definedName name="T2?L1" localSheetId="2">#REF!</definedName>
    <definedName name="T2?L1">#REF!</definedName>
    <definedName name="T2?L2" localSheetId="2">#REF!</definedName>
    <definedName name="T2?L2">#REF!</definedName>
    <definedName name="T2?L2.1" localSheetId="2">#REF!</definedName>
    <definedName name="T2?L2.1">#REF!</definedName>
    <definedName name="T2?L2.1.ПРЦ" localSheetId="2">#REF!</definedName>
    <definedName name="T2?L2.1.ПРЦ">#REF!</definedName>
    <definedName name="T2?L2.2" localSheetId="2">#REF!</definedName>
    <definedName name="T2?L2.2">#REF!</definedName>
    <definedName name="T2?L2.2.КВТЧ" localSheetId="2">#REF!</definedName>
    <definedName name="T2?L2.2.КВТЧ">#REF!</definedName>
    <definedName name="T2?L3" localSheetId="2">#REF!</definedName>
    <definedName name="T2?L3">#REF!</definedName>
    <definedName name="T2?L4" localSheetId="2">#REF!</definedName>
    <definedName name="T2?L4">#REF!</definedName>
    <definedName name="T2?L4.ПРЦ" localSheetId="2">#REF!</definedName>
    <definedName name="T2?L4.ПРЦ">#REF!</definedName>
    <definedName name="T2?L5" localSheetId="2">#REF!</definedName>
    <definedName name="T2?L5">#REF!</definedName>
    <definedName name="T2?L6" localSheetId="2">#REF!</definedName>
    <definedName name="T2?L6">#REF!</definedName>
    <definedName name="T2?L7" localSheetId="2">#REF!</definedName>
    <definedName name="T2?L7">#REF!</definedName>
    <definedName name="T2?L7.ПРЦ" localSheetId="2">#REF!</definedName>
    <definedName name="T2?L7.ПРЦ">#REF!</definedName>
    <definedName name="T2?L8" localSheetId="2">#REF!</definedName>
    <definedName name="T2?L8">#REF!</definedName>
    <definedName name="T2?Name" localSheetId="2">#REF!</definedName>
    <definedName name="T2?Name">#REF!</definedName>
    <definedName name="T2?Protection" localSheetId="2">'[52]2006'!$K$44:$L$44,'[52]2006'!$O$44:$P$44,'[52]2006'!$K$47:$L$47,P1_T2?Protection,P2_T2?Protection,P3_T2?Protection,P4_T2?Protection</definedName>
    <definedName name="T2?Protection">'[52]2006'!$K$44:$L$44,'[52]2006'!$O$44:$P$44,'[52]2006'!$K$47:$L$47,P1_T2?Protection,P2_T2?Protection,P3_T2?Protection,P4_T2?Protection</definedName>
    <definedName name="T2?Table" localSheetId="2">#REF!</definedName>
    <definedName name="T2?Table">#REF!</definedName>
    <definedName name="T2?Title" localSheetId="2">#REF!</definedName>
    <definedName name="T2?Title">#REF!</definedName>
    <definedName name="T2?unit?КВТЧ.ГКАЛ" localSheetId="2">#REF!</definedName>
    <definedName name="T2?unit?КВТЧ.ГКАЛ">#REF!</definedName>
    <definedName name="T2?unit?МКВТЧ">'[35]2'!$D$6:$H$8,   '[35]2'!$D$10:$H$10,   '[35]2'!$D$12:$H$13,   '[35]2'!$D$15:$H$15</definedName>
    <definedName name="T2?unit?ПРЦ">'[35]2'!$D$9:$H$9,   '[35]2'!$D$14:$H$14,   '[35]2'!$I$6:$L$19,   '[35]2'!$D$18:$H$18</definedName>
    <definedName name="T2?unit?ТГКАЛ">'[35]2'!$D$16:$H$17,   '[35]2'!$D$19:$H$19</definedName>
    <definedName name="T2_" localSheetId="2">#REF!</definedName>
    <definedName name="T2_">#REF!</definedName>
    <definedName name="T2_DiapProt" localSheetId="2">'[52]2006'!$G$47:$H$47,'[52]2006'!$G$44:$H$44,'[52]2006'!$K$44:$L$44,P1_T2_DiapProt,P2_T2_DiapProt,P3_T2_DiapProt,P4_T2_DiapProt</definedName>
    <definedName name="T2_DiapProt">'[52]2006'!$G$47:$H$47,'[52]2006'!$G$44:$H$44,'[52]2006'!$K$44:$L$44,P1_T2_DiapProt,P2_T2_DiapProt,P3_T2_DiapProt,P4_T2_DiapProt</definedName>
    <definedName name="T20.1?axis?R?ИФИН">'[34]20.1'!$F$10:$F$13,'[34]20.1'!$F$24:$F$25,'[34]20.1'!$F$37:$F$40,'[34]20.1'!$F$52:$F$54,'[34]20.1'!$F$65:$F$74</definedName>
    <definedName name="T20.1?axis?R?ИФИН?">'[34]20.1'!$G$10:$G$13,'[34]20.1'!$G$24:$G$25,'[34]20.1'!$G$37:$G$40,'[34]20.1'!$G$52:$G$54,'[34]20.1'!$G$65:$G$74</definedName>
    <definedName name="T20.1?axis?R?СТРО">'[34]20.1'!$B$10:$F$13,'[34]20.1'!$B$24:$F$25,'[34]20.1'!$B$37:$F$40,'[34]20.1'!$B$52:$F$54,'[34]20.1'!$B$65:$F$74</definedName>
    <definedName name="T20.1?axis?R?СТРО?">'[34]20.1'!$A$65:$A$74,'[34]20.1'!$A$52:$A$54,'[34]20.1'!$A$37:$A$40,'[34]20.1'!$A$24:$A$25,'[34]20.1'!$A$10:$A$13</definedName>
    <definedName name="T20.1?Data">'[34]20.1'!$B$27:$F$27,'[34]20.1'!$B$42:$F$42,'[34]20.1'!$B$56:$F$56,'[34]20.1'!$B$76:$F$76,'[34]20.1'!$B$15:$F$15,'[34]20.1'!$B$10:$G$13,'[34]20.1'!$B$37:$G$40,'[34]20.1'!$B$52:$G$54,'[34]20.1'!$B$65:$G$74,'[34]20.1'!$B$24:$G$25</definedName>
    <definedName name="T20.1?L2">'[34]20.1'!$B$24:$B$25,'[34]20.1'!$B$27,'[34]20.1'!$B$37:$B$40,'[34]20.1'!$B$42,'[34]20.1'!$B$52:$B$54,'[34]20.1'!$B$56,'[34]20.1'!$B$65:$B$74,'[34]20.1'!$B$76,'[34]20.1'!$B$10:$B$13,'[34]20.1'!$B$15</definedName>
    <definedName name="T20.1?L3">'[34]20.1'!$C$24:$C$25,'[34]20.1'!$C$27,'[34]20.1'!$C$37:$C$40,'[34]20.1'!$C$42,'[34]20.1'!$C$52:$C$54,'[34]20.1'!$C$56,'[34]20.1'!$C$65:$C$74,'[34]20.1'!$C$76,'[34]20.1'!$C$10:$C$13,'[34]20.1'!$C$15</definedName>
    <definedName name="T20.1?L4">'[34]20.1'!$D$24:$D$25,'[34]20.1'!$D$27,'[34]20.1'!$D$37:$D$40,'[34]20.1'!$D$42,'[34]20.1'!$D$52:$D$54,'[34]20.1'!$D$56,'[34]20.1'!$D$65:$D$74,'[34]20.1'!$D$76,'[34]20.1'!$D$10:$D$13,'[34]20.1'!$D$15</definedName>
    <definedName name="T20.1?L5">'[34]20.1'!$E$24:$E$25,'[34]20.1'!$E$27,'[34]20.1'!$E$37:$E$40,'[34]20.1'!$E$42,'[34]20.1'!$E$52:$E$54,'[34]20.1'!$E$56,'[34]20.1'!$E$65:$E$74,'[34]20.1'!$E$76,'[34]20.1'!$E$10:$E$13,'[34]20.1'!$E$15</definedName>
    <definedName name="T20.1?L6">'[34]20.1'!$F$24:$F$25,'[34]20.1'!$F$27,'[34]20.1'!$F$37:$F$40,'[34]20.1'!$F$42,'[34]20.1'!$F$52:$F$54,'[34]20.1'!$F$56,'[34]20.1'!$F$65:$F$74,'[34]20.1'!$F$76,'[34]20.1'!$F$10:$F$13,'[34]20.1'!$F$15</definedName>
    <definedName name="T20?axis?R?ДОГОВОР">'[35]20'!$G$7:$O$26,       '[35]20'!$G$28:$O$41</definedName>
    <definedName name="T20?axis?R?ДОГОВОР?">'[35]20'!$D$7:$D$26,       '[35]20'!$D$28:$D$41</definedName>
    <definedName name="T20?axis?ПРД?БАЗ">'[35]20'!$L$6:$M$42,  '[35]20'!$I$6:$J$42</definedName>
    <definedName name="T20?axis?ПРД?ПРЕД">'[35]20'!$N$6:$O$41,  '[35]20'!$G$6:$H$42</definedName>
    <definedName name="T20?axis?ПРД?РЕГ">'[50]пр 10'!$H$6:$H$88</definedName>
    <definedName name="T20?axis?ПФ?ПЛАН">'[35]20'!$L$6:$L$42,  '[35]20'!$G$6:$G$42,  '[35]20'!$N$6:$N$42,  '[35]20'!$I$6:$I$42</definedName>
    <definedName name="T20?axis?ПФ?ФАКТ">'[35]20'!$M$6:$M$42,  '[35]20'!$H$6:$H$42,  '[35]20'!$O$6:$O$42,  '[35]20'!$J$6:$J$42</definedName>
    <definedName name="T20?Data">'[35]20'!$G$6:$O$6,       '[35]20'!$G$8:$O$25,       '[35]20'!$G$27:$O$27,       '[35]20'!$G$29:$O$40,       '[35]20'!$G$42:$O$42</definedName>
    <definedName name="T20?item_ext?РОСТ">'[50]пр 10'!$I$6:$L$88</definedName>
    <definedName name="T20?L1">'[50]пр 10'!$A$6:$L$6</definedName>
    <definedName name="T20?L1.1">'[35]20'!$A$20:$O$20,'[35]20'!$A$17:$O$17,'[35]20'!$A$8:$O$8,'[35]20'!$A$11:$O$11,'[35]20'!$A$14:$O$14,'[35]20'!$A$23:$O$23</definedName>
    <definedName name="T20?L1.2">'[35]20'!$A$21:$O$21,'[35]20'!$A$18:$O$18,'[35]20'!$A$9:$O$9,'[35]20'!$A$12:$O$12,'[35]20'!$A$15:$O$15,'[35]20'!$A$24:$O$24</definedName>
    <definedName name="T20?L1.3">'[35]20'!$A$22:$O$22,'[35]20'!$A$19:$O$19,'[35]20'!$A$10:$O$10,'[35]20'!$A$13:$O$13,'[35]20'!$A$16:$O$16,'[35]20'!$A$25:$O$25</definedName>
    <definedName name="T20?L2">'[50]пр 10'!$A$11:$L$11</definedName>
    <definedName name="T20?L2.1">'[35]20'!$A$29:$O$29,   '[35]20'!$A$32:$O$32,   '[35]20'!$A$35:$O$35,   '[35]20'!$A$38:$O$38</definedName>
    <definedName name="T20?L2.2">'[35]20'!$A$30:$O$30,   '[35]20'!$A$33:$O$33,   '[35]20'!$A$36:$O$36,   '[35]20'!$A$39:$O$39</definedName>
    <definedName name="T20?L2.3">'[35]20'!$A$31:$O$31,   '[35]20'!$A$34:$O$34,   '[35]20'!$A$37:$O$37,   '[35]20'!$A$40:$O$40</definedName>
    <definedName name="T20?L3">'[50]пр 10'!$A$88:$L$88</definedName>
    <definedName name="T20?Name">'[50]пр 10'!$L$1</definedName>
    <definedName name="T20?Table">'[50]пр 10'!$A$3:$L$88</definedName>
    <definedName name="T20?Title">'[50]пр 10'!$A$2</definedName>
    <definedName name="T20?unit?МКВТЧ">'[24]20'!$C$13:$M$13,'[24]20'!$C$15:$M$19,'[24]20'!$C$8:$M$11</definedName>
    <definedName name="T20?unit?ПРЦ">'[50]пр 10'!$I$6:$L$88</definedName>
    <definedName name="T20?unit?ТРУБ">'[50]пр 10'!$D$6:$H$88</definedName>
    <definedName name="T20_Copy1">'[50]пр 10'!#REF!</definedName>
    <definedName name="T20_Copy2">'[50]пр 10'!#REF!</definedName>
    <definedName name="T20_Protect">'[33]20'!$E$13:$I$20,'[33]20'!$E$9:$I$10</definedName>
    <definedName name="T20_Protection" localSheetId="2">'[24]20'!$E$8:$H$11,P1_T20_Protection</definedName>
    <definedName name="T20_Protection">'[24]20'!$E$8:$H$11,P1_T20_Protection</definedName>
    <definedName name="T21.1?axis?R?ВРАС">'[34]21.1'!$C$34:$W$35,'[34]21.1'!$C$22:$W$24</definedName>
    <definedName name="T21.1?axis?R?ВРАС?">'[34]21.1'!$B$34:$B$35,'[34]21.1'!$B$22:$B$24</definedName>
    <definedName name="T21.1?axis?ПРД?БАЗ">'[34]21.1'!$T$8:$T$37,'[34]21.1'!$R$8:$R$37,'[34]21.1'!$P$8:$P$37,'[34]21.1'!$N$8:$N$37,'[34]21.1'!$L$8:$L$37,'[34]21.1'!$J$8:$J$37,'[34]21.1'!$H$8:$H$37,'[34]21.1'!$F$8:$F$37,'[34]21.1'!$C$8:$C$37,'[34]21.1'!$V$8:$V$37</definedName>
    <definedName name="T21.1?axis?ПРД?РЕГ">'[34]21.1'!$G$8:$G$37,'[34]21.1'!$I$8:$I$37,'[34]21.1'!$K$8:$K$37,'[34]21.1'!$M$8:$M$37,'[34]21.1'!$O$8:$O$37,'[34]21.1'!$Q$8:$Q$37,'[34]21.1'!$S$8:$S$37,'[34]21.1'!$U$8:$U$37,'[34]21.1'!$W$8:$W$37,'[34]21.1'!$D$8:$D$37</definedName>
    <definedName name="T21.1?Data" localSheetId="2">'[34]21.1'!$C$26:$D$27,'[34]21.1'!$F$29:$W$32,'[34]21.1'!$C$29:$D$32,'[34]21.1'!$F$34:$W$35,'[34]21.1'!$C$34:$D$35,'[34]21.1'!$F$37:$W$37,'[34]21.1'!$C$37:$D$37,'[34]21.1'!$F$8:$W$8,P1_T21.1?Data</definedName>
    <definedName name="T21.1?Data">'[34]21.1'!$C$26:$D$27,'[34]21.1'!$F$29:$W$32,'[34]21.1'!$C$29:$D$32,'[34]21.1'!$F$34:$W$35,'[34]21.1'!$C$34:$D$35,'[34]21.1'!$F$37:$W$37,'[34]21.1'!$C$37:$D$37,'[34]21.1'!$F$8:$W$8,P1_T21.1?Data</definedName>
    <definedName name="T21.1?L1">'[34]21.1'!$F$8:$W$8,'[34]21.1'!$C$8:$D$8</definedName>
    <definedName name="T21.1?L1.1">'[34]21.1'!$F$10:$W$10,'[34]21.1'!$C$10:$D$10</definedName>
    <definedName name="T21.1?L2">'[34]21.1'!$F$11:$W$11,'[34]21.1'!$C$11:$D$11</definedName>
    <definedName name="T21.1?L2.1">'[34]21.1'!$F$13:$W$13,'[34]21.1'!$C$13:$D$13</definedName>
    <definedName name="T21.1?L3">'[34]21.1'!$F$14:$W$14,'[34]21.1'!$C$14:$D$14</definedName>
    <definedName name="T21.1?L4">'[34]21.1'!$F$15:$W$15,'[34]21.1'!$C$15:$D$15</definedName>
    <definedName name="T21.1?L5">'[34]21.1'!$F$16:$W$16,'[34]21.1'!$C$16:$D$16</definedName>
    <definedName name="T21.1?L5.1">'[34]21.1'!$F$18:$W$18,'[34]21.1'!$C$18:$D$18</definedName>
    <definedName name="T21.1?L5.2">'[34]21.1'!$F$19:$W$19,'[34]21.1'!$C$19:$D$19</definedName>
    <definedName name="T21.1?L5.3">'[34]21.1'!$F$20:$W$20,'[34]21.1'!$C$20:$D$20</definedName>
    <definedName name="T21.1?L5.3.x">'[34]21.1'!$F$22:$W$24,'[34]21.1'!$C$22:$D$24</definedName>
    <definedName name="T21.1?L6">'[34]21.1'!$F$26:$W$26,'[34]21.1'!$C$26:$D$26</definedName>
    <definedName name="T21.1?L7">'[34]21.1'!$F$27:$W$27,'[34]21.1'!$C$27:$D$27</definedName>
    <definedName name="T21.1?L7.1">'[34]21.1'!$F$29:$W$29,'[34]21.1'!$C$29:$D$29</definedName>
    <definedName name="T21.1?L7.2">'[34]21.1'!$F$30:$W$30,'[34]21.1'!$C$30:$D$30</definedName>
    <definedName name="T21.1?L7.3">'[34]21.1'!$F$31:$W$31,'[34]21.1'!$C$31:$D$31</definedName>
    <definedName name="T21.1?L7.4">'[34]21.1'!$F$32:$W$32,'[34]21.1'!$C$32:$D$32</definedName>
    <definedName name="T21.1?L7.4.x">'[34]21.1'!$F$34:$W$35,'[34]21.1'!$C$34:$D$35</definedName>
    <definedName name="T21.1?L8">'[34]21.1'!$F$37:$W$37,'[34]21.1'!$C$37:$D$37</definedName>
    <definedName name="T21.1_Name3">'[34]21.1'!$T$4,'[34]21.1'!$R$4,'[34]21.1'!$P$4,'[34]21.1'!$N$4,'[34]21.1'!$L$4,'[34]21.1'!$J$4,'[34]21.1'!$H$4,'[34]21.1'!$F$4,'[34]21.1'!$V$4</definedName>
    <definedName name="T21.2.1?axis?R?ВРАС">'[34]21.2.1'!$C$35:$S$36,'[34]21.2.1'!$C$23:$S$25</definedName>
    <definedName name="T21.2.1?axis?R?ВРАС?">'[34]21.2.1'!$B$35:$B$36,'[34]21.2.1'!$B$23:$B$25</definedName>
    <definedName name="T21.2.1?axis?ПРД?БАЗ">'[34]21.2.1'!$F$9:$F$38,'[34]21.2.1'!$H$9:$H$38,'[34]21.2.1'!$J$9:$J$38,'[34]21.2.1'!$L$9:$L$38,'[34]21.2.1'!$N$9:$N$38,'[34]21.2.1'!$P$9:$P$38,'[34]21.2.1'!$R$9:$R$38,'[34]21.2.1'!$C$9:$C$38</definedName>
    <definedName name="T21.2.1?axis?ПРД?РЕГ">'[34]21.2.1'!$Q$9:$Q$38,'[34]21.2.1'!$O$9:$O$38,'[34]21.2.1'!$M$9:$M$38,'[34]21.2.1'!$K$9:$K$38,'[34]21.2.1'!$I$9:$I$38,'[34]21.2.1'!$G$9:$G$38,'[34]21.2.1'!$D$9:$D$38,'[34]21.2.1'!$S$9:$S$38</definedName>
    <definedName name="T21.2.1?Data" localSheetId="2">P1_T21.2.1?Data,P2_T21.2.1?Data</definedName>
    <definedName name="T21.2.1?Data">P1_T21.2.1?Data,P2_T21.2.1?Data</definedName>
    <definedName name="T21.2.1?L1">'[34]21.2.1'!$F$9:$S$9,'[34]21.2.1'!$C$9:$D$9</definedName>
    <definedName name="T21.2.1?L1.1">'[34]21.2.1'!$F$11:$S$11,'[34]21.2.1'!$C$11:$D$11</definedName>
    <definedName name="T21.2.1?L2">'[34]21.2.1'!$F$12:$S$12,'[34]21.2.1'!$C$12:$D$12</definedName>
    <definedName name="T21.2.1?L2.1">'[34]21.2.1'!$F$14:$S$14,'[34]21.2.1'!$C$14:$D$14</definedName>
    <definedName name="T21.2.1?L3">'[34]21.2.1'!$F$15:$S$15,'[34]21.2.1'!$C$15:$D$15</definedName>
    <definedName name="T21.2.1?L4">'[34]21.2.1'!$F$16:$S$16,'[34]21.2.1'!$C$16:$D$16</definedName>
    <definedName name="T21.2.1?L5">'[34]21.2.1'!$F$17:$S$17,'[34]21.2.1'!$C$17:$D$17</definedName>
    <definedName name="T21.2.1?L5.1">'[34]21.2.1'!$F$19:$S$19,'[34]21.2.1'!$C$19:$D$19</definedName>
    <definedName name="T21.2.1?L5.2">'[34]21.2.1'!$F$20:$S$20,'[34]21.2.1'!$C$20:$D$20</definedName>
    <definedName name="T21.2.1?L5.3">'[34]21.2.1'!$F$21:$S$21,'[34]21.2.1'!$C$21:$D$21</definedName>
    <definedName name="T21.2.1?L5.3.x">'[34]21.2.1'!$F$23:$S$25,'[34]21.2.1'!$C$23:$D$25</definedName>
    <definedName name="T21.2.1?L6">'[34]21.2.1'!$F$27:$S$27,'[34]21.2.1'!$C$27:$D$27</definedName>
    <definedName name="T21.2.1?L7">'[34]21.2.1'!$F$28:$S$28,'[34]21.2.1'!$C$28:$D$28</definedName>
    <definedName name="T21.2.1?L7.1">'[34]21.2.1'!$F$30:$S$30,'[34]21.2.1'!$C$30:$D$30</definedName>
    <definedName name="T21.2.1?L7.2">'[34]21.2.1'!$F$31:$S$31,'[34]21.2.1'!$C$31:$D$31</definedName>
    <definedName name="T21.2.1?L7.3">'[34]21.2.1'!$F$32:$S$32,'[34]21.2.1'!$C$32:$D$32</definedName>
    <definedName name="T21.2.1?L7.4">'[34]21.2.1'!$F$33:$S$33,'[34]21.2.1'!$C$33:$D$33</definedName>
    <definedName name="T21.2.1?L7.4.x">'[34]21.2.1'!$F$35:$S$36,'[34]21.2.1'!$C$35:$D$36</definedName>
    <definedName name="T21.2.1?L8">'[34]21.2.1'!$F$38:$S$38,'[34]21.2.1'!$C$38:$D$38</definedName>
    <definedName name="T21.2.1_Name3">'[34]21.2.1'!$P$4,'[34]21.2.1'!$N$4,'[34]21.2.1'!$L$4,'[34]21.2.1'!$J$4,'[34]21.2.1'!$H$4,'[34]21.2.1'!$F$4,'[34]21.2.1'!$R$4</definedName>
    <definedName name="T21.2.2?axis?R?ВРАС">'[34]21.2.2'!$C$35:$N$36,'[34]21.2.2'!$C$23:$N$25</definedName>
    <definedName name="T21.2.2?axis?R?ВРАС?">'[34]21.2.2'!$B$35:$B$36,'[34]21.2.2'!$B$23:$B$25</definedName>
    <definedName name="T21.2.2?axis?ПРД?БАЗ">'[34]21.2.2'!$F$9:$F$38,'[34]21.2.2'!$H$9:$H$38,'[34]21.2.2'!$J$9:$J$38,'[34]21.2.2'!$L$9:$L$39,'[34]21.2.2'!$C$9:$C$38</definedName>
    <definedName name="T21.2.2?axis?ПРД?РЕГ">'[34]21.2.2'!$G$9:$G$38,'[34]21.2.2'!$I$9:$I$38,'[34]21.2.2'!$K$9:$K$38,'[34]21.2.2'!$M$9:$M$38,'[34]21.2.2'!$D$9:$D$38</definedName>
    <definedName name="T21.2.2?Data" localSheetId="2">P1_T21.2.2?Data,P2_T21.2.2?Data</definedName>
    <definedName name="T21.2.2?Data">P1_T21.2.2?Data,P2_T21.2.2?Data</definedName>
    <definedName name="T21.2.2?L1">'[34]21.2.2'!$F$9:$M$9,'[34]21.2.2'!$C$9:$D$9</definedName>
    <definedName name="T21.2.2?L1.1">'[34]21.2.2'!$F$11:$M$11,'[34]21.2.2'!$C$11:$D$11</definedName>
    <definedName name="T21.2.2?L2">'[34]21.2.2'!$F$12:$M$12,'[34]21.2.2'!$C$12:$D$12</definedName>
    <definedName name="T21.2.2?L2.1">'[34]21.2.2'!$F$14:$M$14,'[34]21.2.2'!$C$14:$D$14</definedName>
    <definedName name="T21.2.2?L3">'[34]21.2.2'!$F$15:$M$15,'[34]21.2.2'!$C$15:$D$15</definedName>
    <definedName name="T21.2.2?L4">'[34]21.2.2'!$F$16:$M$16,'[34]21.2.2'!$C$16:$D$16</definedName>
    <definedName name="T21.2.2?L5">'[34]21.2.2'!$F$17:$M$17,'[34]21.2.2'!$C$17:$D$17</definedName>
    <definedName name="T21.2.2?L5.1">'[34]21.2.2'!$F$19:$M$19,'[34]21.2.2'!$C$19:$D$19</definedName>
    <definedName name="T21.2.2?L5.2">'[34]21.2.2'!$F$20:$M$20,'[34]21.2.2'!$C$20:$D$20</definedName>
    <definedName name="T21.2.2?L5.3">'[34]21.2.2'!$F$21:$M$21,'[34]21.2.2'!$C$21:$D$21</definedName>
    <definedName name="T21.2.2?L5.3.x">'[34]21.2.2'!$F$23:$M$25,'[34]21.2.2'!$C$23:$D$25</definedName>
    <definedName name="T21.2.2?L6">'[34]21.2.2'!$F$27:$M$27,'[34]21.2.2'!$C$27:$D$27</definedName>
    <definedName name="T21.2.2?L7">'[34]21.2.2'!$F$28:$M$28,'[34]21.2.2'!$C$28:$D$28</definedName>
    <definedName name="T21.2.2?L7.1">'[34]21.2.2'!$F$30:$M$30,'[34]21.2.2'!$C$30:$D$30</definedName>
    <definedName name="T21.2.2?L7.2">'[34]21.2.2'!$F$31:$M$31,'[34]21.2.2'!$C$31:$D$31</definedName>
    <definedName name="T21.2.2?L7.3">'[34]21.2.2'!$F$32:$M$32,'[34]21.2.2'!$C$32:$D$32</definedName>
    <definedName name="T21.2.2?L7.4">'[34]21.2.2'!$F$33:$M$33,'[34]21.2.2'!$C$33:$D$33</definedName>
    <definedName name="T21.2.2?L7.4.x">'[34]21.2.2'!$F$35:$M$36,'[34]21.2.2'!$C$35:$D$36</definedName>
    <definedName name="T21.2.2?L8">'[34]21.2.2'!$F$38:$M$38,'[34]21.2.2'!$C$38:$D$38</definedName>
    <definedName name="T21.2.2_Name3">'[34]21.2.2'!$J$4,'[34]21.2.2'!$H$4,'[34]21.2.2'!$F$4,'[34]21.2.2'!$L$4</definedName>
    <definedName name="T21.3?axis?R?ВРАС">'[34]21.3'!$C$28:$F$30,'[34]21.3'!$C$48:$F$49</definedName>
    <definedName name="T21.3?axis?R?ВРАС?">'[34]21.3'!$B$28:$B$30,'[34]21.3'!$B$48:$B$49</definedName>
    <definedName name="T21.3?axis?R?НАП">'[34]21.3'!$C$13:$F$16,'[34]21.3'!$C$36:$F$39,'[34]21.3'!$C$41:$F$44,'[34]21.3'!$C$53:$F$56</definedName>
    <definedName name="T21.3?axis?R?НАП?">'[34]21.3'!$B$13:$B$16,'[34]21.3'!$B$36:$B$39,'[34]21.3'!$B$41:$B$44,'[34]21.3'!$B$53:$B$56</definedName>
    <definedName name="T21.3?axis?ПРД?БАЗ">'[34]21.3'!$C$10:$D$56</definedName>
    <definedName name="T21.3?axis?ПРД?РЕГ">'[34]21.3'!$E$10:$F$56</definedName>
    <definedName name="T21.3?Columns" localSheetId="2">#REF!</definedName>
    <definedName name="T21.3?Columns">#REF!</definedName>
    <definedName name="T21.3?Data">'[34]21.3'!$C$12:$F$17,'[34]21.3'!$C$19:$F$22,'[34]21.3'!$C$24:$F$26,'[34]21.3'!$C$28:$F$30,'[34]21.3'!$C$32:$F$33,'[34]21.3'!$C$35:$F$46,'[34]21.3'!$C$48:$F$49,'[34]21.3'!$C$51:$F$51,'[34]21.3'!$C$53:$F$56,'[34]21.3'!$C$10:$F$10</definedName>
    <definedName name="T21.3?item_ext?ВСЕГО">'[34]21.3'!$C$10:$C$56,'[34]21.3'!$E$10:$E$56</definedName>
    <definedName name="T21.3?item_ext?СБЫТ">'[34]21.3'!$D$10:$D$56,'[34]21.3'!$F$10:$F$56</definedName>
    <definedName name="T21.3?ItemComments" localSheetId="2">#REF!</definedName>
    <definedName name="T21.3?ItemComments">#REF!</definedName>
    <definedName name="T21.3?Items" localSheetId="2">#REF!</definedName>
    <definedName name="T21.3?Items">#REF!</definedName>
    <definedName name="T21.3?L5.3.x">'[34]21.3'!$C$28:$F$30</definedName>
    <definedName name="T21.3?L7.4.x">'[34]21.3'!$C$48:$F$49</definedName>
    <definedName name="T21.3?Scope" localSheetId="2">#REF!</definedName>
    <definedName name="T21.3?Scope">#REF!</definedName>
    <definedName name="T21.3?ВРАС">'[33]21.3'!$B$28:$B$42,'[33]21.3'!$B$60:$B$62</definedName>
    <definedName name="T21.3_Protect">'[33]21.3'!$E$19:$I$22,'[33]21.3'!$E$24:$I$25,'[33]21.3'!$B$28:$I$42,'[33]21.3'!$E$44:$I$44,'[33]21.3'!$E$47:$I$57,'[33]21.3'!$B$60:$I$62,'[33]21.3'!$E$13:$I$17</definedName>
    <definedName name="T21.4?axis?R?ВРАС">'[34]21.4'!$C$25:$M$27,'[34]21.4'!$C$37:$M$38</definedName>
    <definedName name="T21.4?axis?R?ВРАС?">'[34]21.4'!$B$25:$B$27,'[34]21.4'!$B$37:$B$38</definedName>
    <definedName name="T21.4?axis?ПРД?БАЗ">'[34]21.4'!$F$11:$F$43,'[34]21.4'!$H$11:$H$43,'[34]21.4'!$J$11:$J$43,'[34]21.4'!$L$11:$L$43,'[34]21.4'!$C$11:$C$43</definedName>
    <definedName name="T21.4?axis?ПРД?РЕГ">'[34]21.4'!$G$11:$G$43,'[34]21.4'!$I$11:$I$43,'[34]21.4'!$K$11:$K$43,'[34]21.4'!$M$11:$M$43,'[34]21.4'!$D$11:$D$43</definedName>
    <definedName name="T21.4?Data" localSheetId="2">P1_T21.4?Data,P2_T21.4?Data</definedName>
    <definedName name="T21.4?Data">P1_T21.4?Data,P2_T21.4?Data</definedName>
    <definedName name="T21.4?L1">'[34]21.4'!$F$11:$M$11,'[34]21.4'!$C$11:$D$11</definedName>
    <definedName name="T21.4?L1.1">'[34]21.4'!$F$13:$M$13,'[34]21.4'!$C$13:$D$13</definedName>
    <definedName name="T21.4?L2">'[34]21.4'!$F$14:$M$14,'[34]21.4'!$C$14:$D$14</definedName>
    <definedName name="T21.4?L2.1">'[34]21.4'!$F$16:$M$16,'[34]21.4'!$C$16:$D$16</definedName>
    <definedName name="T21.4?L3">'[34]21.4'!$F$17:$M$17,'[34]21.4'!$C$17:$D$17</definedName>
    <definedName name="T21.4?L4">'[34]21.4'!$F$18:$M$18,'[34]21.4'!$C$18:$D$18</definedName>
    <definedName name="T21.4?L5">'[34]21.4'!$F$19:$M$19,'[34]21.4'!$C$19:$D$19</definedName>
    <definedName name="T21.4?L5.1">'[34]21.4'!$F$21:$M$21,'[34]21.4'!$C$21:$D$21</definedName>
    <definedName name="T21.4?L5.2">'[34]21.4'!$F$22:$M$22,'[34]21.4'!$C$22:$D$22</definedName>
    <definedName name="T21.4?L5.3">'[34]21.4'!$F$23:$M$23,'[34]21.4'!$C$23:$D$23</definedName>
    <definedName name="T21.4?L5.3.x">'[34]21.4'!$F$25:$M$27,'[34]21.4'!$C$25:$D$27</definedName>
    <definedName name="T21.4?L6">'[34]21.4'!$F$29:$M$29,'[34]21.4'!$C$29:$D$29</definedName>
    <definedName name="T21.4?L7">'[34]21.4'!$F$30:$M$30,'[34]21.4'!$C$30:$D$30</definedName>
    <definedName name="T21.4?L7.1">'[34]21.4'!$F$32:$M$32,'[34]21.4'!$C$32:$D$32</definedName>
    <definedName name="T21.4?L7.2">'[34]21.4'!$F$33:$M$33,'[34]21.4'!$C$33:$D$33</definedName>
    <definedName name="T21.4?L7.3">'[34]21.4'!$F$34:$M$34,'[34]21.4'!$C$34:$D$34</definedName>
    <definedName name="T21.4?L7.4">'[34]21.4'!$F$35:$M$35,'[34]21.4'!$C$35:$D$35</definedName>
    <definedName name="T21.4?L7.4.x">'[34]21.4'!$F$37:$M$38,'[34]21.4'!$C$37:$D$38</definedName>
    <definedName name="T21.4?L8">'[34]21.4'!$F$40:$M$40,'[34]21.4'!$C$40:$D$40</definedName>
    <definedName name="T21.4?L8.1">'[34]21.4'!$F$42:$M$42,'[34]21.4'!$C$42:$D$42</definedName>
    <definedName name="T21.4?L8.2">'[34]21.4'!$F$43:$M$43,'[34]21.4'!$C$43:$D$43</definedName>
    <definedName name="T21.4_Name3">'[34]21.4'!$J$4,'[34]21.4'!$H$4,'[34]21.4'!$F$4,'[34]21.4'!$L$4</definedName>
    <definedName name="T21?axis?R?ВРАС" localSheetId="2">'[50]П 1.21'!$E$21:$G$23,'[50]П 1.21'!#REF!</definedName>
    <definedName name="T21?axis?R?ВРАС">'[50]П 1.21'!$E$21:$G$23,'[50]П 1.21'!#REF!</definedName>
    <definedName name="T21?axis?R?ВРАС?" localSheetId="2">'[50]П 1.21'!$B$21:$B$23,'[50]П 1.21'!#REF!</definedName>
    <definedName name="T21?axis?R?ВРАС?">'[50]П 1.21'!$B$21:$B$23,'[50]П 1.21'!#REF!</definedName>
    <definedName name="T21?axis?R?ДОГОВОР">'[50]пр 14'!$E$11:$L$12</definedName>
    <definedName name="T21?axis?R?ДОГОВОР?">'[50]пр 14'!$B$11:$B$12</definedName>
    <definedName name="T21?axis?R?ПЭ">'[24]21'!$D$14:$S$16,'[24]21'!$D$26:$S$28,'[24]21'!$D$20:$S$22</definedName>
    <definedName name="T21?axis?R?ПЭ?">'[24]21'!$B$14:$B$16,'[24]21'!$B$26:$B$28,'[24]21'!$B$20:$B$22</definedName>
    <definedName name="T21?axis?ПРД?БАЗ">'[35]21'!$I$6:$J$18,'[35]21'!$F$6:$G$18</definedName>
    <definedName name="T21?axis?ПРД?ПРЕД">'[35]21'!$K$6:$L$18,'[35]21'!$D$6:$E$18</definedName>
    <definedName name="T21?axis?ПРД?РЕГ" localSheetId="2">'[50]пр 14'!#REF!</definedName>
    <definedName name="T21?axis?ПРД?РЕГ">'[50]пр 14'!#REF!</definedName>
    <definedName name="T21?axis?ПФ?ПЛАН">'[35]21'!$I$6:$I$18,'[35]21'!$D$6:$D$18,'[35]21'!$K$6:$K$18,'[35]21'!$F$6:$F$18</definedName>
    <definedName name="T21?axis?ПФ?ФАКТ">'[35]21'!$J$6:$J$18,'[35]21'!$E$6:$E$18,'[35]21'!$L$6:$L$18,'[35]21'!$G$6:$G$18</definedName>
    <definedName name="T21?Data">'[35]21'!$D$6:$L$9, '[35]21'!$D$11:$L$14, '[35]21'!$D$16:$L$18</definedName>
    <definedName name="T21?item_ext?РОСТ">'[50]пр 14'!$I$6:$L$15</definedName>
    <definedName name="T21?L1">'[50]пр 14'!$A$6:$L$6</definedName>
    <definedName name="T21?L1.1">'[50]П 1.21'!$E$9:$G$9</definedName>
    <definedName name="T21?L2">'[50]пр 14'!$A$7:$L$7</definedName>
    <definedName name="T21?L2.1">'[50]П 1.21'!$E$12:$G$12</definedName>
    <definedName name="T21?L3">'[50]пр 14'!$A$8:$L$8</definedName>
    <definedName name="T21?L4">'[50]пр 14'!$A$9:$L$9</definedName>
    <definedName name="T21?L4.x">'[50]пр 14'!$A$11:$L$12</definedName>
    <definedName name="T21?L5">'[50]пр 14'!$A$13:$L$13</definedName>
    <definedName name="T21?L5.1">'[50]П 1.21'!$E$17:$G$17</definedName>
    <definedName name="T21?L5.2">'[50]П 1.21'!$E$18:$G$18</definedName>
    <definedName name="T21?L5.3">'[50]П 1.21'!$E$19:$G$19</definedName>
    <definedName name="T21?L5.3.x">'[50]П 1.21'!$E$21:$G$23</definedName>
    <definedName name="T21?L6">'[50]пр 14'!$A$14:$L$14</definedName>
    <definedName name="T21?L7">'[50]пр 14'!$A$15:$L$15</definedName>
    <definedName name="T21?L7.1">'[50]П 1.21'!$E$28:$G$28</definedName>
    <definedName name="T21?L7.2">'[50]П 1.21'!$E$29:$G$29</definedName>
    <definedName name="T21?L7.3">'[50]П 1.21'!$E$30:$G$30</definedName>
    <definedName name="T21?L7.4">'[50]П 1.21'!#REF!</definedName>
    <definedName name="T21?L7.4.x">'[50]П 1.21'!#REF!</definedName>
    <definedName name="T21?L8">'[50]П 1.21'!$E$31:$G$31</definedName>
    <definedName name="T21?L8.1">'[50]П 1.21'!$E$33:$G$33</definedName>
    <definedName name="T21?L8.2">'[50]П 1.21'!#REF!</definedName>
    <definedName name="T21?L8.3">'[50]П 1.21'!#REF!</definedName>
    <definedName name="T21?L8.4">'[50]П 1.21'!$E$34:$G$34</definedName>
    <definedName name="T21?Name">'[50]пр 14'!$L$1</definedName>
    <definedName name="T21?Table">'[50]пр 14'!$A$3:$L$15</definedName>
    <definedName name="T21?Title">'[50]пр 14'!$A$2</definedName>
    <definedName name="T21?unit?ПРЦ">'[50]пр 14'!$I$6:$L$15</definedName>
    <definedName name="T21?unit?ТРУБ">'[50]пр 14'!$E$6:$H$15</definedName>
    <definedName name="T21_Copy">'[50]пр 14'!#REF!</definedName>
    <definedName name="T21_Copy1">'[50]П 1.21'!$A$23:$IV$23</definedName>
    <definedName name="T21_Copy2">'[50]П 1.21'!#REF!</definedName>
    <definedName name="T21_Name1">'[50]П 1.21'!$B$21:$B$23</definedName>
    <definedName name="T21_Name2">'[50]П 1.21'!#REF!</definedName>
    <definedName name="T21_Protection" localSheetId="2">P2_T21_Protection,'Прием платежей'!P3_T21_Protection</definedName>
    <definedName name="T21_Protection">P2_T21_Protection,P3_T21_Protection</definedName>
    <definedName name="T22?axis?C?СЦТ">'[34]22'!$H$7:$K$257,'[34]22'!$M$7:$M$257</definedName>
    <definedName name="T22?axis?C?СЦТ?">'[34]22'!$H$5:$K$5,'[34]22'!$M$5</definedName>
    <definedName name="T22?axis?R?ВРАС">'[50]пр 20'!$D$6:$L$10</definedName>
    <definedName name="T22?axis?R?ВРАС?">'[50]пр 20'!#REF!</definedName>
    <definedName name="T22?axis?R?ДОГОВОР">'[35]22'!$E$8:$M$9,'[35]22'!$E$13:$M$14,'[35]22'!$E$22:$M$23,'[35]22'!$E$18:$M$18</definedName>
    <definedName name="T22?axis?R?ДОГОВОР?">'[35]22'!$A$8:$A$9,'[35]22'!$A$13:$A$14,'[35]22'!$A$22:$A$23,'[35]22'!$A$18</definedName>
    <definedName name="T22?axis?ПРД?БАЗ">'[35]22'!$J$6:$K$26, '[35]22'!$G$6:$H$26</definedName>
    <definedName name="T22?axis?ПРД?ПРЕД">'[35]22'!$L$6:$M$26, '[35]22'!$E$6:$F$26</definedName>
    <definedName name="T22?axis?ПРД?РЕГ">'[50]пр 20'!$H$6:$H$10</definedName>
    <definedName name="T22?axis?ПФ?ПЛАН">'[35]22'!$J$6:$J$26,'[35]22'!$E$6:$E$26,'[35]22'!$L$6:$L$26,'[35]22'!$G$6:$G$26</definedName>
    <definedName name="T22?axis?ПФ?ФАКТ">'[35]22'!$K$6:$K$26,'[35]22'!$F$6:$F$26,'[35]22'!$M$6:$M$26,'[35]22'!$H$6:$H$26</definedName>
    <definedName name="T22?Data">'[50]пр 20'!$D$6:$L$10</definedName>
    <definedName name="T22?item_ext?ВСЕГО">'[24]22'!$E$8:$F$31,'[24]22'!$I$8:$J$31</definedName>
    <definedName name="T22?item_ext?РОСТ">'[50]пр 20'!$I$6:$L$10</definedName>
    <definedName name="T22?item_ext?ЭС">'[24]22'!$K$8:$L$31,'[24]22'!$G$8:$H$31</definedName>
    <definedName name="T22?L1" xml:space="preserve"> '[35]22'!$A$11:$M$11,    '[35]22'!$A$6:$M$6,    '[35]22'!$A$16:$M$16,    '[35]22'!$A$20:$M$20</definedName>
    <definedName name="T22?L1.1">'[34]22'!$E$8:$F$8,'[34]22'!$H$8:$K$8,'[34]22'!$M$8:$N$8</definedName>
    <definedName name="T22?L1.1.x">'[34]22'!$E$10:$F$18,'[34]22'!$H$10:$K$18,'[34]22'!$M$10:$N$18</definedName>
    <definedName name="T22?L1.2">'[34]22'!$N$20,'[34]22'!$E$20:$F$20</definedName>
    <definedName name="T22?L1.3">'[34]22'!$N$21,'[34]22'!$E$21:$F$21</definedName>
    <definedName name="T22?L1.4">'[34]22'!$N$22,'[34]22'!$E$22:$F$22</definedName>
    <definedName name="T22?L1.4.x">'[34]22'!$N$24:$N$26,'[34]22'!$E$24:$F$26</definedName>
    <definedName name="T22?L1.x">'[35]22'!$A$13:$M$14, '[35]22'!$A$8:$M$9, '[35]22'!$A$18:$M$18, '[35]22'!$A$22:$M$23</definedName>
    <definedName name="T22?L2">'[50]пр 20'!$B$10:$L$10</definedName>
    <definedName name="T22?L2.1">'[34]22'!$E$31:$F$31,'[34]22'!$H$31:$K$31,'[34]22'!$M$31:$N$31</definedName>
    <definedName name="T22?L2.1.x">'[34]22'!$E$33:$F$41,'[34]22'!$H$33:$K$41,'[34]22'!$M$33:$N$41</definedName>
    <definedName name="T22?L2.2">'[34]22'!$N$43,'[34]22'!$E$43:$F$43</definedName>
    <definedName name="T22?L2.3">'[34]22'!$N$44,'[34]22'!$E$44:$F$44</definedName>
    <definedName name="T22?L2.4">'[34]22'!$N$45,'[34]22'!$E$45:$F$45</definedName>
    <definedName name="T22?L2.4.x">'[34]22'!$N$47:$N$49,'[34]22'!$E$47:$F$49</definedName>
    <definedName name="T22?L3">'[34]22'!$E$53:$F$53,'[34]22'!$H$53:$K$53,'[34]22'!$M$53:$N$53</definedName>
    <definedName name="T22?L3.1">'[34]22'!$E$54:$F$54,'[34]22'!$H$54:$K$54,'[34]22'!$M$54:$N$54</definedName>
    <definedName name="T22?L3.1.x">'[34]22'!$E$56:$F$64,'[34]22'!$H$56:$K$64,'[34]22'!$M$56:$N$64</definedName>
    <definedName name="T22?L3.2">'[34]22'!$N$66,'[34]22'!$E$66:$F$66</definedName>
    <definedName name="T22?L3.3">'[34]22'!$N$67,'[34]22'!$E$67:$F$67</definedName>
    <definedName name="T22?L3.4">'[34]22'!$E$68:$F$68,'[34]22'!$N$68</definedName>
    <definedName name="T22?L3.4.x">'[34]22'!$N$70:$N$72,'[34]22'!$E$70:$F$72</definedName>
    <definedName name="T22?L4">'[34]22'!$E$76:$F$76,'[34]22'!$H$76:$K$76,'[34]22'!$M$76:$N$76</definedName>
    <definedName name="T22?L4.1">'[34]22'!$E$77:$F$77,'[34]22'!$H$77:$K$77,'[34]22'!$M$77:$N$77</definedName>
    <definedName name="T22?L4.1.x">'[34]22'!$E$79:$F$87,'[34]22'!$H$79:$K$87,'[34]22'!$M$79:$N$87</definedName>
    <definedName name="T22?L4.2">'[34]22'!$N$89,'[34]22'!$E$89:$F$89</definedName>
    <definedName name="T22?L4.3">'[34]22'!$N$90,'[34]22'!$E$90:$F$90</definedName>
    <definedName name="T22?L4.4">'[34]22'!$N$91,'[34]22'!$E$91:$F$91</definedName>
    <definedName name="T22?L4.4.x">'[34]22'!$N$93:$N$95,'[34]22'!$E$93:$F$95</definedName>
    <definedName name="T22?L5.1">'[34]22'!$E$100:$F$100,'[34]22'!$H$100:$K$100,'[34]22'!$M$100:$N$100</definedName>
    <definedName name="T22?L5.1.x">'[34]22'!$E$102:$F$110,'[34]22'!$H$102:$K$110,'[34]22'!$M$102:$N$110</definedName>
    <definedName name="T22?L5.2">'[34]22'!$N$112,'[34]22'!$E$112:$F$112</definedName>
    <definedName name="T22?L5.3">'[34]22'!$N$113,'[34]22'!$E$113:$F$113</definedName>
    <definedName name="T22?L5.4">'[34]22'!$N$114,'[34]22'!$E$114:$F$114</definedName>
    <definedName name="T22?L5.4.x">'[34]22'!$N$116:$N$118,'[34]22'!$E$116:$F$118</definedName>
    <definedName name="T22?L6">'[34]22'!$E$122:$F$122,'[34]22'!$H$122:$K$122,'[34]22'!$M$122:$N$122</definedName>
    <definedName name="T22?L6.1">'[34]22'!$E$123:$F$123,'[34]22'!$H$123:$K$123,'[34]22'!$M$123:$N$123</definedName>
    <definedName name="T22?L6.1.x">'[34]22'!$E$125:$F$133,'[34]22'!$H$125:$K$133,'[34]22'!$M$125:$N$133</definedName>
    <definedName name="T22?L6.2">'[34]22'!$N$135,'[34]22'!$E$135:$F$135</definedName>
    <definedName name="T22?L6.3">'[34]22'!$N$136,'[34]22'!$E$136:$F$136</definedName>
    <definedName name="T22?L6.4">'[34]22'!$N$137,'[34]22'!$E$137:$F$137</definedName>
    <definedName name="T22?L6.4.x">'[34]22'!$N$139:$N$141,'[34]22'!$E$139:$F$141</definedName>
    <definedName name="T22?L7.1">'[34]22'!$E$146:$F$146,'[34]22'!$H$146:$K$146,'[34]22'!$M$146</definedName>
    <definedName name="T22?L8.1">'[34]22'!$E$169:$F$169,'[34]22'!$H$169:$K$169,'[34]22'!$M$169</definedName>
    <definedName name="T22?L8.1.x">'[34]22'!$E$171:$F$179,'[34]22'!$H$171:$K$179,'[34]22'!$M$171:$M$179</definedName>
    <definedName name="T22?L9.1">'[34]22'!$E$192:$F$192,'[34]22'!$H$192:$K$192,'[34]22'!$M$192</definedName>
    <definedName name="T22?L9.1.x">'[34]22'!$E$194:$F$202,'[34]22'!$H$194:$K$202,'[34]22'!$M$194:$M$202</definedName>
    <definedName name="T22?Name">'[50]пр 20'!$L$1</definedName>
    <definedName name="T22?Table">'[50]пр 20'!$B$3:$L$10</definedName>
    <definedName name="T22?Title">'[50]пр 20'!$B$2</definedName>
    <definedName name="T22?unit?ГКАЛ.Ч">'[24]22'!$G$8:$G$31,'[24]22'!$I$8:$I$31,'[24]22'!$K$8:$K$31,'[24]22'!$E$8:$E$31</definedName>
    <definedName name="T22?unit?ПРЦ">'[50]пр 20'!$I$6:$L$10</definedName>
    <definedName name="T22?unit?РУБ.ТКВТЧ">'[34]22'!$A$237:$N$257,'[34]22'!$A$191:$N$211</definedName>
    <definedName name="T22?unit?ТГКАЛ">'[24]22'!$H$8:$H$31,'[24]22'!$J$8:$J$31,'[24]22'!$L$8:$L$31,'[24]22'!$F$8:$F$31</definedName>
    <definedName name="T22?unit?ТРУБ">'[50]пр 20'!$D$6:$H$10</definedName>
    <definedName name="T22_Copy">'[50]пр 20'!#REF!</definedName>
    <definedName name="T22_Copy2">'[50]пр 20'!#REF!</definedName>
    <definedName name="T22_Protection">'[24]22'!$E$19:$L$23,'[24]22'!$E$25:$L$25,'[24]22'!$E$27:$L$31,'[24]22'!$E$17:$L$17</definedName>
    <definedName name="T23?axis?R?ВТОП">'[24]23'!$E$8:$P$30,'[24]23'!$E$36:$P$58</definedName>
    <definedName name="T23?axis?R?ВТОП?">'[24]23'!$C$8:$C$30,'[24]23'!$C$36:$C$58</definedName>
    <definedName name="T23?axis?R?ПЭ">'[24]23'!$E$8:$P$30,'[24]23'!$E$36:$P$58</definedName>
    <definedName name="T23?axis?R?ПЭ?">'[24]23'!$B$8:$B$30,'[24]23'!$B$36:$B$58</definedName>
    <definedName name="T23?axis?R?СЦТ">'[24]23'!$E$32:$P$34,'[24]23'!$E$60:$P$62</definedName>
    <definedName name="T23?axis?R?СЦТ?">'[24]23'!$A$60:$A$62,'[24]23'!$A$32:$A$34</definedName>
    <definedName name="T23?axis?ПРД?БАЗ">'[35]23'!$I$6:$J$13,'[35]23'!$F$6:$G$13</definedName>
    <definedName name="T23?axis?ПРД?ПРЕД">'[35]23'!$K$6:$L$13,'[35]23'!$D$6:$E$13</definedName>
    <definedName name="T23?axis?ПРД?РЕГ" localSheetId="2">'[51]налоги в с-ст'!#REF!</definedName>
    <definedName name="T23?axis?ПРД?РЕГ">'[51]налоги в с-ст'!#REF!</definedName>
    <definedName name="T23?axis?ПФ?ПЛАН">'[35]23'!$I$6:$I$13,'[35]23'!$D$6:$D$13,'[35]23'!$K$6:$K$13,'[35]23'!$F$6:$F$13</definedName>
    <definedName name="T23?axis?ПФ?ФАКТ">'[35]23'!$J$6:$J$13,'[35]23'!$E$6:$E$13,'[35]23'!$L$6:$L$13,'[35]23'!$G$6:$G$13</definedName>
    <definedName name="T23?Data">'[35]23'!$D$9:$L$9,'[35]23'!$D$11:$L$13,'[35]23'!$D$6:$L$7</definedName>
    <definedName name="T23?item_ext?ВСЕГО">'[24]23'!$A$55:$P$58,'[24]23'!$A$27:$P$30</definedName>
    <definedName name="T23?item_ext?ИТОГО">'[24]23'!$A$59:$P$59,'[24]23'!$A$31:$P$31</definedName>
    <definedName name="T23?item_ext?РОСТ" localSheetId="2">'[51]налоги в с-ст'!#REF!</definedName>
    <definedName name="T23?item_ext?РОСТ">'[51]налоги в с-ст'!#REF!</definedName>
    <definedName name="T23?item_ext?СЦТ">'[24]23'!$A$60:$P$62,'[24]23'!$A$32:$P$34</definedName>
    <definedName name="T23?L1" localSheetId="2">'[51]налоги в с-ст'!#REF!</definedName>
    <definedName name="T23?L1">'[51]налоги в с-ст'!#REF!</definedName>
    <definedName name="T23?L1.1">'[51]налоги в с-ст'!#REF!</definedName>
    <definedName name="T23?L1.2">'[51]налоги в с-ст'!#REF!</definedName>
    <definedName name="T23?L2">'[51]налоги в с-ст'!#REF!</definedName>
    <definedName name="T23?L3">'[51]налоги в с-ст'!#REF!</definedName>
    <definedName name="T23?L4">'[51]налоги в с-ст'!#REF!</definedName>
    <definedName name="T23?Name">'[51]налоги в с-ст'!#REF!</definedName>
    <definedName name="T23?Table">'[51]налоги в с-ст'!#REF!</definedName>
    <definedName name="T23?Title">'[51]налоги в с-ст'!#REF!</definedName>
    <definedName name="T23?unit?МВТ">'[34]23'!$D$11:$E$11,'[34]23'!$D$13:$E$15</definedName>
    <definedName name="T23?unit?МКВТЧ">'[34]23'!$D$6:$E$6,'[34]23'!$D$8:$E$10</definedName>
    <definedName name="T23?unit?ПРЦ">'[35]23'!$D$12:$H$12,'[35]23'!$I$6:$L$13</definedName>
    <definedName name="T23?unit?РУБ.ТКВТ">'[34]23'!$D$19:$E$19,'[34]23'!$D$22:$E$22,'[34]23'!$D$25:$E$25,'[34]23'!$D$28:$E$28</definedName>
    <definedName name="T23?unit?РУБ.ТКВТЧ">'[34]23'!$D$17:$E$18,'[34]23'!$D$20:$E$21,'[34]23'!$D$23:$E$24,'[34]23'!$D$26:$E$27</definedName>
    <definedName name="T23?unit?ТРУБ">'[35]23'!$D$9:$H$9,'[35]23'!$D$11:$H$11,'[35]23'!$D$13:$H$13,'[35]23'!$D$6:$H$7</definedName>
    <definedName name="T23_Protection" localSheetId="2">'[24]23'!$A$60:$A$62,'[24]23'!$F$60:$J$62,'[24]23'!$O$60:$P$62,'[24]23'!$A$9:$A$25,P1_T23_Protection</definedName>
    <definedName name="T23_Protection">'[24]23'!$A$60:$A$62,'[24]23'!$F$60:$J$62,'[24]23'!$O$60:$P$62,'[24]23'!$A$9:$A$25,P1_T23_Protection</definedName>
    <definedName name="T24.1?axis?R?БАНК">'[50]пр 24.1'!$E$5:$J$42</definedName>
    <definedName name="T24.1?axis?R?БАНК?">'[50]пр 24.1'!$B$5:$B$42</definedName>
    <definedName name="T24.1?axis?R?ДОГОВОР">'[50]пр 24.1'!$E$5:$J$42</definedName>
    <definedName name="T24.1?axis?R?ДОГОВОР?">'[50]пр 24.1'!$C$5:$C$41</definedName>
    <definedName name="T24.1?axis?R?КОММ">'[50]пр 24.1'!$E$5:$J$42</definedName>
    <definedName name="T24.1?axis?R?КОММ?">'[50]пр 24.1'!$D$5:$D$42</definedName>
    <definedName name="T24.1?axis?ПРД?БАЗ">'[50]пр 24.1'!$A$3:$J$22</definedName>
    <definedName name="T24.1?axis?ПРД?РЕГ">'[50]пр 24.1'!$A$23:$J$43</definedName>
    <definedName name="T24.1?Data">'[35]24.1'!$E$6:$J$21, '[35]24.1'!$E$23, '[35]24.1'!$H$23:$J$23, '[35]24.1'!$E$28:$J$42, '[35]24.1'!$E$44, '[35]24.1'!$H$44:$J$44</definedName>
    <definedName name="T24.1?L1">'[50]пр 24.1'!$E$5:$E$42</definedName>
    <definedName name="T24.1?L2">'[50]пр 24.1'!$F$5:$F$42</definedName>
    <definedName name="T24.1?L3">'[50]пр 24.1'!$G$5:$G$42</definedName>
    <definedName name="T24.1?L4">'[50]пр 24.1'!$H$5:$H$42</definedName>
    <definedName name="T24.1?L5">'[50]пр 24.1'!$I$5:$I$42</definedName>
    <definedName name="T24.1?L6">'[50]пр 24.1'!$J$5:$J$42</definedName>
    <definedName name="T24.1?Name">'[50]пр 24.1'!$J$1</definedName>
    <definedName name="T24.1?Table">'[50]пр 24.1'!$A$3:$J$42</definedName>
    <definedName name="T24.1?Title">'[50]пр 24.1'!$A$2</definedName>
    <definedName name="T24.1?unit?ДАТА">'[50]пр 24.1'!$F$5:$G$42</definedName>
    <definedName name="T24.1?unit?ДНЕЙ">'[50]пр 24.1'!$H$5:$H$42</definedName>
    <definedName name="T24.1?unit?ПРЦ">'[50]пр 24.1'!$I$5:$I$42</definedName>
    <definedName name="T24.1?unit?ТРУБ">'[35]24.1'!$E$5:$E$44, '[35]24.1'!$J$5:$J$44</definedName>
    <definedName name="T24.1_Copy1" localSheetId="2">'[50]пр 24.1'!#REF!</definedName>
    <definedName name="T24.1_Copy1">'[50]пр 24.1'!#REF!</definedName>
    <definedName name="T24.1_Copy2">'[50]пр 24.1'!#REF!</definedName>
    <definedName name="T24?axis?R?ДОГОВОР">'[35]24'!$D$27:$L$37,'[35]24'!$D$8:$L$18</definedName>
    <definedName name="T24?axis?R?ДОГОВОР?">'[35]24'!$B$27:$B$37,'[35]24'!$B$8:$B$18</definedName>
    <definedName name="T24?axis?R?НАП">'[34]24'!$D$7:$E$8,'[34]24'!$D$10:$E$12,'[34]24'!$D$14:$E$15,'[34]24'!$D$17:$E$19,'[34]24'!$D$22:$E$23,'[34]24'!$D$25:$E$27,'[34]24'!$D$33:$E$34,'[34]24'!$D$36:$E$38,'[34]24'!$D$40:$E$41,'[34]24'!$D$43:$E$45</definedName>
    <definedName name="T24?axis?R?НАП?">'[34]24'!$B$7:$B$8,'[34]24'!$B$10:$B$12,'[34]24'!$B$14:$B$15,'[34]24'!$B$17:$B$19,'[34]24'!$B$22:$B$23,'[34]24'!$B$25:$B$27,'[34]24'!$B$33:$B$34,'[34]24'!$B$36:$B$38,'[34]24'!$B$40:$B$41,'[34]24'!$B$43:$B$45</definedName>
    <definedName name="T24?axis?ПРД?БАЗ">'[35]24'!$I$6:$J$39,'[35]24'!$F$6:$G$39</definedName>
    <definedName name="T24?axis?ПРД?ПРЕД">'[35]24'!$K$6:$L$39,'[35]24'!$D$6:$E$39</definedName>
    <definedName name="T24?axis?ПРД?РЕГ">'[50]пр 24'!$H$6:$H$35</definedName>
    <definedName name="T24?axis?ПФ?ПЛАН">'[35]24'!$I$6:$I$39,'[35]24'!$D$6:$D$39,'[35]24'!$K$6:$K$39,'[35]24'!$F$6:$F$38</definedName>
    <definedName name="T24?axis?ПФ?ФАКТ">'[35]24'!$J$6:$J$39,'[35]24'!$E$6:$E$39,'[35]24'!$L$6:$L$39,'[35]24'!$G$6:$G$39</definedName>
    <definedName name="T24?Data">'[35]24'!$D$6:$L$6, '[35]24'!$D$8:$L$18, '[35]24'!$D$20:$L$25, '[35]24'!$D$27:$L$37, '[35]24'!$D$39:$L$39</definedName>
    <definedName name="T24?item_ext?РОСТ">'[50]пр 24'!$I$6:$L$35</definedName>
    <definedName name="T24?L1">'[50]пр 24'!$A$6:$L$6</definedName>
    <definedName name="T24?L1.1">'[34]24'!$D$7:$E$8,'[34]24'!$D$10:$E$12</definedName>
    <definedName name="T24?L1.x">'[50]пр 24'!$A$8:$L$17</definedName>
    <definedName name="T24?L2">'[50]пр 24'!$A$27:$L$27</definedName>
    <definedName name="T24?L2.1">'[50]пр 24'!$A$28:$L$28</definedName>
    <definedName name="T24?L2.2">'[50]пр 24'!$A$29:$L$29</definedName>
    <definedName name="T24?L3">'[50]пр 24'!$A$30:$L$30</definedName>
    <definedName name="T24?L4">'[50]пр 24'!$A$31:$L$31</definedName>
    <definedName name="T24?L4.1">'[34]24'!$D$22:$E$23,'[34]24'!$D$25:$E$27</definedName>
    <definedName name="T24?L5">'[50]пр 24'!$A$32:$L$32</definedName>
    <definedName name="T24?L5.1">'[34]24'!$D$33:$E$33,'[34]24'!$D$36:$E$38</definedName>
    <definedName name="T24?L5.x">'[50]пр 24'!$A$34:$L$34</definedName>
    <definedName name="T24?L6">'[50]пр 24'!$A$35:$L$35</definedName>
    <definedName name="T24?L6.1">'[34]24'!$D$40:$E$40,'[34]24'!$D$43:$E$45</definedName>
    <definedName name="T24?Name">'[50]пр 24'!$L$1</definedName>
    <definedName name="T24?Table">'[50]пр 24'!$A$3:$L$35</definedName>
    <definedName name="T24?Title">'[50]пр 24'!$A$2</definedName>
    <definedName name="T24?unit?ПРЦ">'[35]24'!$D$22:$H$22, '[35]24'!$I$6:$L$6, '[35]24'!$I$8:$L$18, '[35]24'!$I$20:$L$25, '[35]24'!$I$27:$L$37, '[35]24'!$I$39:$L$39</definedName>
    <definedName name="T24?unit?ТРУБ">'[35]24'!$D$6:$H$6, '[35]24'!$D$8:$H$18, '[35]24'!$D$20:$H$21, '[35]24'!$D$23:$H$25, '[35]24'!$D$27:$H$37, '[35]24'!$D$39:$H$39</definedName>
    <definedName name="T24_1_Name">'[34]24.1'!$K$4,'[34]24.1'!$I$4,'[34]24.1'!$G$4,'[34]24.1'!$M$4</definedName>
    <definedName name="T24_Copy1" localSheetId="2">'[50]пр 24'!#REF!</definedName>
    <definedName name="T24_Copy1">'[50]пр 24'!#REF!</definedName>
    <definedName name="T24_Copy2">'[50]пр 24'!#REF!</definedName>
    <definedName name="T24_Protection">'[24]24'!$E$24:$H$37,'[24]24'!$B$35:$B$37,'[24]24'!$E$41:$H$42,'[24]24'!$J$8:$M$21,'[24]24'!$J$24:$M$37,'[24]24'!$J$41:$M$42,'[24]24'!$E$8:$H$21</definedName>
    <definedName name="T25.1?axis?ПРД?БАЗ">'[34]25.1'!$J$8:$J$22,'[34]25.1'!$H$8:$H$22,'[34]25.1'!$F$8:$F$22,'[34]25.1'!$D$8:$D$22,'[34]25.1'!$L$8:$L$22</definedName>
    <definedName name="T25.1?axis?ПРД?РЕГ">'[34]25.1'!$K$8:$K$22,'[34]25.1'!$I$8:$I$22,'[34]25.1'!$G$8:$G$22,'[34]25.1'!$E$8:$E$22,'[34]25.1'!$M$8:$M$22</definedName>
    <definedName name="T25.1?unit?РУБ.ГКАЛ">'[34]25.1'!$D$8:$M$10,'[34]25.1'!$D$20:$M$22</definedName>
    <definedName name="T25?axis?R?ВРАС" localSheetId="2">#REF!</definedName>
    <definedName name="T25?axis?R?ВРАС">#REF!</definedName>
    <definedName name="T25?axis?R?ВРАС?" localSheetId="2">#REF!</definedName>
    <definedName name="T25?axis?R?ВРАС?">#REF!</definedName>
    <definedName name="T25?axis?R?ДОГОВОР">'[35]25'!$G$19:$O$20, '[35]25'!$G$9:$O$10, '[35]25'!$G$14:$O$15, '[35]25'!$G$24:$O$24, '[35]25'!$G$29:$O$34, '[35]25'!$G$38:$O$40</definedName>
    <definedName name="T25?axis?R?ДОГОВОР?">'[35]25'!$E$19:$E$20, '[35]25'!$E$9:$E$10, '[35]25'!$E$14:$E$15, '[35]25'!$E$24, '[35]25'!$E$29:$E$34, '[35]25'!$E$38:$E$40</definedName>
    <definedName name="T25?axis?ПРД?БАЗ" localSheetId="2">#REF!</definedName>
    <definedName name="T25?axis?ПРД?БАЗ">#REF!</definedName>
    <definedName name="T25?axis?ПРД?ПРЕД" localSheetId="2">#REF!</definedName>
    <definedName name="T25?axis?ПРД?ПРЕД">#REF!</definedName>
    <definedName name="T25?axis?ПРД?РЕГ" localSheetId="2">#REF!</definedName>
    <definedName name="T25?axis?ПРД?РЕГ">#REF!</definedName>
    <definedName name="T25?axis?ПФ?ПЛАН">'[35]25'!$I$7:$I$51,         '[35]25'!$L$7:$L$51</definedName>
    <definedName name="T25?axis?ПФ?ФАКТ">'[35]25'!$J$7:$J$51,         '[35]25'!$M$7:$M$51</definedName>
    <definedName name="T25?Data" localSheetId="2">#REF!</definedName>
    <definedName name="T25?Data">#REF!</definedName>
    <definedName name="T25?item_ext?РОСТ" localSheetId="2">#REF!</definedName>
    <definedName name="T25?item_ext?РОСТ">#REF!</definedName>
    <definedName name="T25?item_ext?РОСТ2" localSheetId="2">#REF!</definedName>
    <definedName name="T25?item_ext?РОСТ2">#REF!</definedName>
    <definedName name="T25?L1" xml:space="preserve"> '[35]25'!$A$17:$O$17,  '[35]25'!$A$7:$O$7,  '[35]25'!$A$12:$O$12,  '[35]25'!$A$22:$O$22,  '[35]25'!$A$26:$O$26,  '[35]25'!$A$36:$O$36</definedName>
    <definedName name="T25?L1.1">'[35]25'!$A$19:$O$20, '[35]25'!$A$31:$O$31, '[35]25'!$A$9:$O$10, '[35]25'!$A$14:$O$15, '[35]25'!$A$24:$O$24, '[35]25'!$A$29:$O$29, '[35]25'!$A$33:$O$33, '[35]25'!$A$38:$O$40</definedName>
    <definedName name="T25?L1.2" localSheetId="2">#REF!</definedName>
    <definedName name="T25?L1.2">#REF!</definedName>
    <definedName name="T25?L1.2.1" xml:space="preserve"> '[35]25'!$A$32:$O$32,     '[35]25'!$A$30:$O$30,     '[35]25'!$A$34:$O$34</definedName>
    <definedName name="T25?L2" localSheetId="2">#REF!</definedName>
    <definedName name="T25?L2">#REF!</definedName>
    <definedName name="T25?L2.1" localSheetId="2">#REF!</definedName>
    <definedName name="T25?L2.1">#REF!</definedName>
    <definedName name="T25?L2.1.1" localSheetId="2">#REF!</definedName>
    <definedName name="T25?L2.1.1">#REF!</definedName>
    <definedName name="T25?L2.1.2" localSheetId="2">#REF!</definedName>
    <definedName name="T25?L2.1.2">#REF!</definedName>
    <definedName name="T25?L2.2" localSheetId="2">#REF!</definedName>
    <definedName name="T25?L2.2">#REF!</definedName>
    <definedName name="T25?L2.2.1" localSheetId="2">#REF!</definedName>
    <definedName name="T25?L2.2.1">#REF!</definedName>
    <definedName name="T25?L2.2.2" localSheetId="2">#REF!</definedName>
    <definedName name="T25?L2.2.2">#REF!</definedName>
    <definedName name="T25?L2.2.3" localSheetId="2">#REF!</definedName>
    <definedName name="T25?L2.2.3">#REF!</definedName>
    <definedName name="T25?L2.2.4" localSheetId="2">#REF!</definedName>
    <definedName name="T25?L2.2.4">#REF!</definedName>
    <definedName name="T25?L3">'[34]25'!$D$17:$E$17,'[34]25'!$D$20:$E$22</definedName>
    <definedName name="T25?L4">'[34]25'!$D$24:$E$25,'[34]25'!$D$27:$E$29</definedName>
    <definedName name="T25?L5">'[34]25'!$D$31:$E$31,'[34]25'!$D$34:$E$36</definedName>
    <definedName name="T25?L6">'[34]25'!$D$38:$E$38,'[34]25'!$D$41:$E$43</definedName>
    <definedName name="T25?Name" localSheetId="2">#REF!</definedName>
    <definedName name="T25?Name">#REF!</definedName>
    <definedName name="T25?Table" localSheetId="2">#REF!</definedName>
    <definedName name="T25?Table">#REF!</definedName>
    <definedName name="T25?Title" localSheetId="2">#REF!</definedName>
    <definedName name="T25?Title">#REF!</definedName>
    <definedName name="T25?unit?ГА" xml:space="preserve"> '[35]25'!$G$32:$K$32,     '[35]25'!$G$27:$K$27,     '[35]25'!$G$30:$K$30,     '[35]25'!$G$34:$K$34</definedName>
    <definedName name="T25?unit?МКВТЧ">'[34]25'!$D$9:$E$15,'[34]25'!$D$24:$E$29</definedName>
    <definedName name="T25?unit?ПРЦ" localSheetId="2">#REF!</definedName>
    <definedName name="T25?unit?ПРЦ">#REF!</definedName>
    <definedName name="T25?unit?РУБ.МВТЧ">'[34]25'!$D$38:$E$43,'[34]25'!$D$6:$E$8</definedName>
    <definedName name="T25?unit?ТРУБ" xml:space="preserve"> '[35]25'!$G$31:$K$31,     '[35]25'!$G$6:$K$26,     '[35]25'!$G$29:$K$29,     '[35]25'!$G$33:$K$33,     '[35]25'!$G$36:$K$51</definedName>
    <definedName name="T25_1_Name">'[34]25.1'!$J$4,'[34]25.1'!$H$4,'[34]25.1'!$F$4,'[34]25.1'!$L$4</definedName>
    <definedName name="T25_Copy1" localSheetId="2">#REF!</definedName>
    <definedName name="T25_Copy1">#REF!</definedName>
    <definedName name="T25_Copy2" localSheetId="2">#REF!</definedName>
    <definedName name="T25_Copy2">#REF!</definedName>
    <definedName name="T25_Copy3" localSheetId="2">#REF!</definedName>
    <definedName name="T25_Copy3">#REF!</definedName>
    <definedName name="T25_Copy4" localSheetId="2">#REF!</definedName>
    <definedName name="T25_Copy4">#REF!</definedName>
    <definedName name="T25_protection" localSheetId="2">P1_T25_protection,P2_T25_protection</definedName>
    <definedName name="T25_protection">P1_T25_protection,P2_T25_protection</definedName>
    <definedName name="T26?axis?R?ВРАС">'[24]26'!$C$34:$N$36,'[24]26'!$C$22:$N$24</definedName>
    <definedName name="T26?axis?R?ВРАС?">'[24]26'!$B$34:$B$36,'[24]26'!$B$22:$B$24</definedName>
    <definedName name="T26?axis?ПРД?БАЗ">'[35]26'!$I$6:$J$20,'[35]26'!$F$6:$G$20</definedName>
    <definedName name="T26?axis?ПРД?ПРЕД">'[35]26'!$K$6:$L$20,'[35]26'!$D$6:$E$20</definedName>
    <definedName name="T26?axis?ПРД?РЕГ">'[50]пр 25'!$H$6:$H$22</definedName>
    <definedName name="T26?axis?ПФ?ПЛАН">'[35]26'!$I$6:$I$20,'[35]26'!$D$6:$D$20,'[35]26'!$K$6:$K$20,'[35]26'!$F$6:$F$20</definedName>
    <definedName name="T26?axis?ПФ?ФАКТ">'[35]26'!$J$6:$J$20,'[35]26'!$E$6:$E$20,'[35]26'!$L$6:$L$20,'[35]26'!$G$6:$G$20</definedName>
    <definedName name="T26?Data">'[35]26'!$D$6:$L$8, '[35]26'!$D$10:$L$20</definedName>
    <definedName name="T26?item_ext?РОСТ">'[50]пр 25'!$I$6:$L$22</definedName>
    <definedName name="T26?L1">'[50]пр 25'!$B$6:$L$6</definedName>
    <definedName name="T26?L1.1">'[50]пр 25'!$B$7:$L$7</definedName>
    <definedName name="T26?L1.2">'[50]пр 25'!$B$8:$L$8</definedName>
    <definedName name="T26?L2">'[50]пр 25'!$B$10:$L$10</definedName>
    <definedName name="T26?L2.1">'[50]пр 25'!$B$12:$L$12</definedName>
    <definedName name="T26?L2.2">'[50]пр 25'!$B$13:$L$13</definedName>
    <definedName name="T26?L2.3">'[50]пр 25'!$B$14:$L$14</definedName>
    <definedName name="T26?L2.4">'[50]пр 25'!$B$15:$L$15</definedName>
    <definedName name="T26?L2.5">'[50]пр 25'!$B$16:$L$16</definedName>
    <definedName name="T26?L2.6">'[50]пр 25'!$B$17:$L$17</definedName>
    <definedName name="T26?L2.7">'[50]пр 25'!$B$18:$L$18</definedName>
    <definedName name="T26?L2.8">'[50]пр 25'!$B$19:$L$19</definedName>
    <definedName name="T26?L2.9">'[50]пр 25'!$B$21:$L$21</definedName>
    <definedName name="T26?L3">'[50]пр 25'!$B$22:$L$22</definedName>
    <definedName name="T26?L4">'[24]26'!$F$15:$N$15,'[24]26'!$C$15:$D$15</definedName>
    <definedName name="T26?L5">'[24]26'!$F$16:$N$16,'[24]26'!$C$16:$D$16</definedName>
    <definedName name="T26?L5.1">'[24]26'!$F$18:$N$18,'[24]26'!$C$18:$D$18</definedName>
    <definedName name="T26?L5.2">'[24]26'!$F$19:$N$19,'[24]26'!$C$19:$D$19</definedName>
    <definedName name="T26?L5.3">'[24]26'!$F$20:$N$20,'[24]26'!$C$20:$D$20</definedName>
    <definedName name="T26?L5.3.x">'[24]26'!$F$22:$N$24,'[24]26'!$C$22:$D$24</definedName>
    <definedName name="T26?L6">'[24]26'!$F$26:$N$26,'[24]26'!$C$26:$D$26</definedName>
    <definedName name="T26?L7">'[24]26'!$F$27:$N$27,'[24]26'!$C$27:$D$27</definedName>
    <definedName name="T26?L7.1">'[24]26'!$F$29:$N$29,'[24]26'!$C$29:$D$29</definedName>
    <definedName name="T26?L7.2">'[24]26'!$F$30:$N$30,'[24]26'!$C$30:$D$30</definedName>
    <definedName name="T26?L7.3">'[24]26'!$F$31:$N$31,'[24]26'!$C$31:$D$31</definedName>
    <definedName name="T26?L7.4">'[24]26'!$F$32:$N$32,'[24]26'!$C$32:$D$32</definedName>
    <definedName name="T26?L7.4.x">'[24]26'!$F$34:$N$36,'[24]26'!$C$34:$D$36</definedName>
    <definedName name="T26?L8">'[24]26'!$F$38:$N$38,'[24]26'!$C$38:$D$38</definedName>
    <definedName name="T26?Name">'[50]пр 25'!$L$1</definedName>
    <definedName name="T26?Table">'[50]пр 25'!$A$3:$L$22</definedName>
    <definedName name="T26?Title">'[50]пр 25'!$B$2</definedName>
    <definedName name="T26?unit?МКВТЧ">'[34]26'!$D$6:$E$6,'[34]26'!$D$8:$E$10</definedName>
    <definedName name="T26?unit?ПРЦ">'[50]пр 25'!$I$6:$L$22</definedName>
    <definedName name="T26?unit?ТРУБ">'[50]пр 25'!$D$6:$H$22</definedName>
    <definedName name="T26_Protection" localSheetId="2">'[24]26'!$K$34:$N$36,'[24]26'!$B$22:$B$24,P1_T26_Protection,P2_T26_Protection</definedName>
    <definedName name="T26_Protection">'[24]26'!$K$34:$N$36,'[24]26'!$B$22:$B$24,P1_T26_Protection,P2_T26_Protection</definedName>
    <definedName name="T27?axis?C?НАП">'[34]27'!$D$8:$BX$34,'[34]27'!$BZ$8:$DC$34</definedName>
    <definedName name="T27?axis?C?НАП?">'[34]27'!$BZ$6:$DC$6,'[34]27'!$D$6:$BX$6</definedName>
    <definedName name="T27?axis?C?ПОТ">'[34]27'!$D$8:$BX$34,'[34]27'!$BZ$8:$DC$34</definedName>
    <definedName name="T27?axis?C?ПОТ?">'[34]27'!$D$5:$BX$5,'[34]27'!$BZ$5:$DC$5</definedName>
    <definedName name="T27?axis?R?ВРАС">'[24]27'!$C$34:$S$36,'[24]27'!$C$22:$S$24</definedName>
    <definedName name="T27?axis?R?ВРАС?">'[24]27'!$B$34:$B$36,'[24]27'!$B$22:$B$24</definedName>
    <definedName name="T27?axis?ПРД?БАЗ">'[35]27'!$I$6:$J$11,'[35]27'!$F$6:$G$11</definedName>
    <definedName name="T27?axis?ПРД?ПРЕД">'[35]27'!$K$6:$L$11,'[35]27'!$D$6:$E$11</definedName>
    <definedName name="T27?axis?ПРД?РЕГ">'[50]пр 26'!$H$6:$H$11</definedName>
    <definedName name="T27?axis?ПФ?ПЛАН">'[35]27'!$I$6:$I$11,'[35]27'!$D$6:$D$11,'[35]27'!$K$6:$K$11,'[35]27'!$F$6:$F$11</definedName>
    <definedName name="T27?axis?ПФ?ФАКТ">'[35]27'!$J$6:$J$11,'[35]27'!$E$6:$E$11,'[35]27'!$L$6:$L$11,'[35]27'!$G$6:$G$11</definedName>
    <definedName name="T27?Data">'[50]пр 26'!$D$6:$L$11</definedName>
    <definedName name="T27?item_ext?РОСТ">'[50]пр 26'!$I$6:$L$11</definedName>
    <definedName name="T27?L1">'[50]пр 26'!$A$6:$L$6</definedName>
    <definedName name="T27?L1.1">'[24]27'!$F$10:$S$10,'[24]27'!$C$10:$D$10</definedName>
    <definedName name="T27?L2">'[50]пр 26'!$A$7:$L$7</definedName>
    <definedName name="T27?L2.1">'[24]27'!$F$13:$S$13,'[24]27'!$C$13:$D$13</definedName>
    <definedName name="T27?L3">'[50]пр 26'!$A$8:$L$8</definedName>
    <definedName name="T27?L3.1" localSheetId="2">'[34]27'!$X$12:$AB$12,'[34]27'!$AD$12:$AH$12,'[34]27'!$AJ$12:$AN$12,'[34]27'!$AP$12:$AT$12,'[34]27'!$AV$12:$AZ$12,P1_T27?L3.1</definedName>
    <definedName name="T27?L3.1">'[34]27'!$X$12:$AB$12,'[34]27'!$AD$12:$AH$12,'[34]27'!$AJ$12:$AN$12,'[34]27'!$AP$12:$AT$12,'[34]27'!$AV$12:$AZ$12,P1_T27?L3.1</definedName>
    <definedName name="T27?L3.2" localSheetId="2">'[34]27'!$AV$13:$AZ$13,'[34]27'!$AP$13:$AT$13,'[34]27'!$AJ$13:$AN$13,'[34]27'!$AD$13:$AH$13,'[34]27'!$X$13:$AB$13,P1_T27?L3.2</definedName>
    <definedName name="T27?L3.2">'[34]27'!$AV$13:$AZ$13,'[34]27'!$AP$13:$AT$13,'[34]27'!$AJ$13:$AN$13,'[34]27'!$AD$13:$AH$13,'[34]27'!$X$13:$AB$13,P1_T27?L3.2</definedName>
    <definedName name="T27?L4">'[50]пр 26'!$A$9:$L$9</definedName>
    <definedName name="T27?L4.1" localSheetId="2">'[34]27'!$S$16:$V$16,'[34]27'!$Y$16:$AB$16,'[34]27'!$AE$16:$AH$16,'[34]27'!$AK$16:$AN$16,'[34]27'!$AQ$16:$AT$16,'[34]27'!$F$16:$I$16,'[34]27'!$AW$16:$AZ$16,P1_T27?L4.1</definedName>
    <definedName name="T27?L4.1">'[34]27'!$S$16:$V$16,'[34]27'!$Y$16:$AB$16,'[34]27'!$AE$16:$AH$16,'[34]27'!$AK$16:$AN$16,'[34]27'!$AQ$16:$AT$16,'[34]27'!$F$16:$I$16,'[34]27'!$AW$16:$AZ$16,P1_T27?L4.1</definedName>
    <definedName name="T27?L4.1.1" localSheetId="2">'[34]27'!$F$17:$I$17,'[34]27'!$CZ$17:$DC$17,'[34]27'!$CT$17:$CW$17,'[34]27'!$CN$17:$CQ$17,'[34]27'!$CH$17:$CK$17,'[34]27'!$CB$17:$CE$17,'[34]27'!$BU$17:$BX$17,P1_T27?L4.1.1</definedName>
    <definedName name="T27?L4.1.1">'[34]27'!$F$17:$I$17,'[34]27'!$CZ$17:$DC$17,'[34]27'!$CT$17:$CW$17,'[34]27'!$CN$17:$CQ$17,'[34]27'!$CH$17:$CK$17,'[34]27'!$CB$17:$CE$17,'[34]27'!$BU$17:$BX$17,P1_T27?L4.1.1</definedName>
    <definedName name="T27?L4.1.1.1" localSheetId="2">'[34]27'!$AK$18:$AN$18,'[34]27'!$AQ$18:$AT$18,'[34]27'!$AW$18:$AZ$18,'[34]27'!$BC$18:$BF$18,'[34]27'!$BI$18:$BL$18,'[34]27'!$BO$18:$BR$18,'[34]27'!$BU$18:$BX$18,P1_T27?L4.1.1.1</definedName>
    <definedName name="T27?L4.1.1.1">'[34]27'!$AK$18:$AN$18,'[34]27'!$AQ$18:$AT$18,'[34]27'!$AW$18:$AZ$18,'[34]27'!$BC$18:$BF$18,'[34]27'!$BI$18:$BL$18,'[34]27'!$BO$18:$BR$18,'[34]27'!$BU$18:$BX$18,P1_T27?L4.1.1.1</definedName>
    <definedName name="T27?L4.1.2" localSheetId="2">'[34]27'!$BU$19:$BX$19,'[34]27'!$BO$19:$BR$19,'[34]27'!$BI$19:$BL$19,'[34]27'!$BC$19:$BF$19,'[34]27'!$AW$19:$AZ$19,'[34]27'!$AQ$19:$AT$19,'[34]27'!$AK$19:$AN$19,P1_T27?L4.1.2</definedName>
    <definedName name="T27?L4.1.2">'[34]27'!$BU$19:$BX$19,'[34]27'!$BO$19:$BR$19,'[34]27'!$BI$19:$BL$19,'[34]27'!$BC$19:$BF$19,'[34]27'!$AW$19:$AZ$19,'[34]27'!$AQ$19:$AT$19,'[34]27'!$AK$19:$AN$19,P1_T27?L4.1.2</definedName>
    <definedName name="T27?L4.2" localSheetId="2">'[34]27'!$CB$21:$CE$21,'[34]27'!$CH$21:$CK$21,'[34]27'!$CN$21:$CQ$21,'[34]27'!$CT$21:$CW$21,'[34]27'!$E$21:$I$21,'[34]27'!$M$21:$P$21,P1_T27?L4.2</definedName>
    <definedName name="T27?L4.2">'[34]27'!$CB$21:$CE$21,'[34]27'!$CH$21:$CK$21,'[34]27'!$CN$21:$CQ$21,'[34]27'!$CT$21:$CW$21,'[34]27'!$E$21:$I$21,'[34]27'!$M$21:$P$21,P1_T27?L4.2</definedName>
    <definedName name="T27?L5">'[50]пр 26'!$A$10:$L$10</definedName>
    <definedName name="T27?L5.1">'[34]27'!$BZ$24:$CX$24,'[34]27'!$CZ$24:$DC$24,'[34]27'!$D$24:$I$24,'[34]27'!$K$24:$BX$24</definedName>
    <definedName name="T27?L5.2">'[34]27'!$BZ$25:$CX$25,'[34]27'!$CZ$25:$DC$25,'[34]27'!$D$25:$I$25,'[34]27'!$K$25:$BX$25</definedName>
    <definedName name="T27?L5.3">'[24]27'!$F$20:$S$20,'[24]27'!$C$20:$D$20</definedName>
    <definedName name="T27?L5.3.x">'[24]27'!$F$22:$S$24,'[24]27'!$C$22:$D$24</definedName>
    <definedName name="T27?L6">'[50]пр 26'!$A$11:$L$11</definedName>
    <definedName name="T27?L6.1">'[34]27'!$BZ$29:$CX$29,'[34]27'!$CZ$29:$DC$29,'[34]27'!$D$29:$I$29,'[34]27'!$K$29:$BX$29</definedName>
    <definedName name="T27?L6.2">'[34]27'!$BZ$30:$CX$30,'[34]27'!$CZ$30:$DC$30,'[34]27'!$D$30:$I$30,'[34]27'!$K$30:$BX$30</definedName>
    <definedName name="T27?L6.2.1">'[34]27'!$BZ$31:$CX$31,'[34]27'!$CZ$31:$DC$31,'[34]27'!$D$31:$I$31,'[34]27'!$K$31:$BX$31</definedName>
    <definedName name="T27?L6.3.1">'[34]27'!$BZ$33:$CX$33,'[34]27'!$CZ$33:$DC$33,'[34]27'!$D$33:$I$33,'[34]27'!$K$33:$BX$33</definedName>
    <definedName name="T27?L6.3.2">'[34]27'!$BZ$34:$CX$34,'[34]27'!$CZ$34:$DC$34,'[34]27'!$D$34:$I$34,'[34]27'!$K$34:$BX$34</definedName>
    <definedName name="T27?L7">'[24]27'!$F$27:$S$27,'[24]27'!$C$27:$D$27</definedName>
    <definedName name="T27?L7.1">'[24]27'!$F$29:$S$29,'[24]27'!$C$29:$D$29</definedName>
    <definedName name="T27?L7.2">'[24]27'!$F$30:$S$30,'[24]27'!$C$30:$D$30</definedName>
    <definedName name="T27?L7.3">'[24]27'!$F$31:$S$31,'[24]27'!$C$31:$D$31</definedName>
    <definedName name="T27?L7.4">'[24]27'!$F$32:$S$32,'[24]27'!$C$32:$D$32</definedName>
    <definedName name="T27?L7.4.x">'[24]27'!$F$34:$S$36,'[24]27'!$C$34:$D$36</definedName>
    <definedName name="T27?L8">'[24]27'!$F$38:$S$38,'[24]27'!$C$38:$D$38</definedName>
    <definedName name="T27?Name">'[50]пр 26'!$L$1</definedName>
    <definedName name="T27?Table">'[50]пр 26'!$A$3:$L$11</definedName>
    <definedName name="T27?Title">'[50]пр 26'!$A$2</definedName>
    <definedName name="T27?unit?ПРЦ">'[35]27'!$D$7:$H$7, '[35]27'!$I$6:$L$11</definedName>
    <definedName name="T27?unit?РУБ.МВТ">'[34]27'!$D$12:$DC$12,'[34]27'!$D$18:$DC$18,'[34]27'!$D$24:$DC$24</definedName>
    <definedName name="T27?unit?РУБ.МВТЧ">'[34]27'!$D$11:$DC$11,'[34]27'!$D$15:$DC$17,'[34]27'!$D$19:$DC$19,'[34]27'!$D$21:$DC$21,'[34]27'!$D$23:$DC$23,'[34]27'!$D$25:$DC$25,'[34]27'!$D$13:$DC$13</definedName>
    <definedName name="T27?unit?ТРУБ">'[35]27'!$D$6:$H$6, '[35]27'!$D$8:$H$11</definedName>
    <definedName name="T27_Name">'[34]27'!$BM$4,'[34]27'!$BG$4,'[34]27'!$BA$4,'[34]27'!$AU$4,'[34]27'!$AO$4,'[34]27'!$AI$4,'[34]27'!$AC$4,'[34]27'!$W$4,'[34]27'!$Q$4,'[34]27'!$K$4,'[34]27'!$BS$4</definedName>
    <definedName name="T27_Protect">'[33]27'!$E$12:$E$13,'[33]27'!$K$4:$AH$4,'[33]27'!$AK$12:$AK$13</definedName>
    <definedName name="T27_Protection" localSheetId="2">'[24]27'!$P$34:$S$36,'[24]27'!$B$22:$B$24,P1_T27_Protection,P2_T27_Protection,P3_T27_Protection</definedName>
    <definedName name="T27_Protection">'[24]27'!$P$34:$S$36,'[24]27'!$B$22:$B$24,P1_T27_Protection,P2_T27_Protection,P3_T27_Protection</definedName>
    <definedName name="T28.1?axis?ПРД?БАЗ">'[34]28.1'!$K$8:$K$12,'[34]28.1'!$I$8:$I$12,'[34]28.1'!$G$8:$G$12,'[34]28.1'!$D$8:$D$12,'[34]28.1'!$M$8:$M$12</definedName>
    <definedName name="T28.1?axis?ПРД?РЕГ">'[34]28.1'!$L$8:$L$12,'[34]28.1'!$J$8:$J$12,'[34]28.1'!$H$8:$H$12,'[34]28.1'!$E$8:$E$12,'[34]28.1'!$N$8:$N$12</definedName>
    <definedName name="T28.2?axis?R?ПАР">'[34]28.2'!$E$15:$F$20,'[34]28.2'!$E$22:$F$27,'[34]28.2'!$H$15:$O$20,'[34]28.2'!$H$22:$O$27</definedName>
    <definedName name="T28.2?axis?R?ПАР?">'[34]28.2'!$C$22:$C$27,'[34]28.2'!$C$15:$C$20</definedName>
    <definedName name="T28.2?axis?ПРД?БАЗ">'[34]28.2'!$L$8:$L$30,'[34]28.2'!$J$8:$J$30,'[34]28.2'!$H$8:$H$30,'[34]28.2'!$N$8:$N$30,'[34]28.2'!$E$8:$E$30</definedName>
    <definedName name="T28.2?axis?ПРД?РЕГ">'[34]28.2'!$M$8:$M$30,'[34]28.2'!$K$8:$K$30,'[34]28.2'!$I$8:$I$30,'[34]28.2'!$O$8:$O$30,'[34]28.2'!$F$8:$F$30</definedName>
    <definedName name="T28.2?Data">'[34]28.2'!$E$13:$F$13,'[34]28.2'!$H$13:$O$13,'[34]28.2'!$E$15:$F$20,'[34]28.2'!$H$15:$O$20,'[34]28.2'!$E$22:$F$29,'[34]28.2'!$H$22:$O$29,'[34]28.2'!$E$9:$F$11,'[34]28.2'!$H$9:$O$11</definedName>
    <definedName name="T28.2?L0.1">'[34]28.2'!$E$9:$F$9,'[34]28.2'!$H$9:$O$9</definedName>
    <definedName name="T28.2?L0.2">'[34]28.2'!$H$10:$O$10,'[34]28.2'!$E$10:$F$10</definedName>
    <definedName name="T28.2?L0.3">'[34]28.2'!$H$11:$O$11,'[34]28.2'!$E$11:$F$11</definedName>
    <definedName name="T28.2?L1">'[34]28.2'!$E$13:$F$13,'[34]28.2'!$H$13:$O$13</definedName>
    <definedName name="T28.2?L1.1">'[34]28.2'!$H$15:$O$20,'[34]28.2'!$E$15:$F$20</definedName>
    <definedName name="T28.2?L2">'[34]28.2'!$E$22:$F$26,'[34]28.2'!$H$22:$O$26</definedName>
    <definedName name="T28.2?L3">'[34]28.2'!$E$27:$F$27,'[34]28.2'!$H$27:$O$27</definedName>
    <definedName name="T28.2?L4">'[34]28.2'!$E$28:$F$28,'[34]28.2'!$H$28:$O$28</definedName>
    <definedName name="T28.2?L5">'[34]28.2'!$E$29:$F$29,'[34]28.2'!$H$29:$O$29</definedName>
    <definedName name="T28.2?unit?КГ.ГКАЛ">'[34]28.2'!$E$28:$O$28,'[34]28.2'!$E$13:$O$13</definedName>
    <definedName name="T28.2?unit?РУБ.ГКАЛ">'[34]28.2'!$E$29:$O$29,'[34]28.2'!$E$22:$O$27</definedName>
    <definedName name="T28.2_Name">'[34]28.2'!$L$4,'[34]28.2'!$J$4,'[34]28.2'!$H$4,'[34]28.2'!$N$4</definedName>
    <definedName name="T28.3?axis?C?ПАР">'[34]28.3'!$E$89:$S$105,'[34]28.3'!$E$64:$S$80,'[34]28.3'!$E$39:$S$55,'[34]28.3'!$E$14:$S$30,'[34]28.3'!$E$114:$S$130</definedName>
    <definedName name="T28.3?axis?C?ПОТ">'[34]28.3'!$E$89:$S$105,'[34]28.3'!$E$64:$S$80,'[34]28.3'!$E$39:$S$55,'[34]28.3'!$E$14:$S$30,'[34]28.3'!$E$114:$S$130</definedName>
    <definedName name="T28.3?axis?R?СЦТ">'[34]28.3'!$E$89:$S$105,'[34]28.3'!$E$64:$S$80,'[34]28.3'!$E$39:$S$55,'[34]28.3'!$E$14:$S$30,'[34]28.3'!$E$114:$S$130</definedName>
    <definedName name="T28.3?axis?R?СЦТ?">'[34]28.3'!$C$89:$C$105,'[34]28.3'!$C$64:$C$80,'[34]28.3'!$C$39:$C$55,'[34]28.3'!$C$14:$C$30,'[34]28.3'!$C$114:$C$130</definedName>
    <definedName name="T28.3?Data">'[34]28.3'!$E$89:$S$105,'[34]28.3'!$E$64:$S$80,'[34]28.3'!$E$39:$S$55,'[34]28.3'!$E$14:$S$30,'[34]28.3'!$E$114:$S$130</definedName>
    <definedName name="T28.3?L1">'[34]28.3'!$E$39:$S$39,'[34]28.3'!$E$14:$S$14,'[34]28.3'!$E$114:$S$114,'[34]28.3'!$E$89:$S$89,'[34]28.3'!$E$64:$S$64</definedName>
    <definedName name="T28.3?L2">'[34]28.3'!$E$40:$S$40,'[34]28.3'!$E$115:$S$115,'[34]28.3'!$E$15:$S$15,'[34]28.3'!$E$90:$S$90,'[34]28.3'!$E$65:$S$65</definedName>
    <definedName name="T28.3?L3">'[34]28.3'!$E$42:$S$42,'[34]28.3'!$E$17:$S$17,'[34]28.3'!$E$117:$S$117,'[34]28.3'!$E$92:$S$92,'[34]28.3'!$E$67:$S$67</definedName>
    <definedName name="T28.3?L3.1">'[34]28.3'!$E$43:$S$43,'[34]28.3'!$E$118:$S$118,'[34]28.3'!$E$18:$S$18,'[34]28.3'!$E$93:$S$93,'[34]28.3'!$E$68:$S$68</definedName>
    <definedName name="T28.3?L3.2">'[34]28.3'!$E$44:$S$44,'[34]28.3'!$E$19:$S$19,'[34]28.3'!$E$119:$S$119,'[34]28.3'!$E$94:$S$94,'[34]28.3'!$E$69:$S$69</definedName>
    <definedName name="T28.3?L4">'[34]28.3'!$E$46:$S$46,'[34]28.3'!$E$121:$S$121,'[34]28.3'!$E$21:$S$21,'[34]28.3'!$E$96:$S$96,'[34]28.3'!$E$71:$S$71</definedName>
    <definedName name="T28.3?L4.1">'[34]28.3'!$E$47:$S$47,'[34]28.3'!$E$22:$S$22,'[34]28.3'!$E$122:$S$122,'[34]28.3'!$E$97:$S$97,'[34]28.3'!$E$72:$S$72</definedName>
    <definedName name="T28.3?L4.2">'[34]28.3'!$E$48:$S$48,'[34]28.3'!$E$123:$S$123,'[34]28.3'!$E$23:$S$23,'[34]28.3'!$E$98:$S$98,'[34]28.3'!$E$73:$S$73</definedName>
    <definedName name="T28.3?L5">'[34]28.3'!$E$50:$S$50,'[34]28.3'!$E$125:$S$125,'[34]28.3'!$E$25:$S$25,'[34]28.3'!$E$100:$S$100,'[34]28.3'!$E$75:$S$75</definedName>
    <definedName name="T28.3?L6">'[34]28.3'!$E$52:$S$52,'[34]28.3'!$E$27:$S$27,'[34]28.3'!$E$127:$S$127,'[34]28.3'!$E$102:$S$102,'[34]28.3'!$E$77:$S$77</definedName>
    <definedName name="T28.3?L6.1">'[34]28.3'!$E$54:$S$54,'[34]28.3'!$E$129:$S$129,'[34]28.3'!$E$29:$S$29,'[34]28.3'!$E$104:$S$104,'[34]28.3'!$E$79:$S$79</definedName>
    <definedName name="T28.3?L6.2">'[34]28.3'!$E$55:$S$55,'[34]28.3'!$E$30:$S$30,'[34]28.3'!$E$130:$S$130,'[34]28.3'!$E$105:$S$105,'[34]28.3'!$E$80:$S$80</definedName>
    <definedName name="T28.3?unit?ГКАЛЧ">'[34]28.3'!$A$90:$S$90,'[34]28.3'!$A$65:$S$65,'[34]28.3'!$A$40:$S$40,'[34]28.3'!$A$115:$S$115,'[34]28.3'!$A$15:$S$15</definedName>
    <definedName name="T28.3?unit?РУБ.ГКАЛ" localSheetId="2">P1_T28.3?unit?РУБ.ГКАЛ,P2_T28.3?unit?РУБ.ГКАЛ</definedName>
    <definedName name="T28.3?unit?РУБ.ГКАЛ">P1_T28.3?unit?РУБ.ГКАЛ,P2_T28.3?unit?РУБ.ГКАЛ</definedName>
    <definedName name="T28.3?unit?РУБ.ГКАЛЧ">'[34]28.3'!$A$93:$S$93,'[34]28.3'!$A$68:$S$68,'[34]28.3'!$A$43:$S$43,'[34]28.3'!$A$118:$S$118,'[34]28.3'!$A$18:$S$18</definedName>
    <definedName name="T28.3?unit?ТГКАЛ">'[34]28.3'!$A$89:$S$89,'[34]28.3'!$A$64:$S$64,'[34]28.3'!$A$39:$S$39,'[34]28.3'!$A$14:$S$14,'[34]28.3'!$A$114:$S$114</definedName>
    <definedName name="T28.3?unit?ТРУБ">'[34]28.3'!$A$104:$S$105,'[34]28.3'!$A$102:$S$102,'[34]28.3'!$A$79:$S$80,'[34]28.3'!$A$77:$S$77,'[34]28.3'!$A$54:$S$55,'[34]28.3'!$A$52:$S$52,'[34]28.3'!$A$27:$S$27,'[34]28.3'!$A$127:$S$127,'[34]28.3'!$A$29:$S$30,'[34]28.3'!$A$129:$S$130</definedName>
    <definedName name="T28?axis?R?ВРАС">'[50]пр 27'!$D$6:$L$21</definedName>
    <definedName name="T28?axis?R?ВРАС?">'[50]пр 27'!$B$6:$B$21</definedName>
    <definedName name="T28?axis?R?ПАР">'[34]28'!$E$56:$J$62,'[34]28'!$E$41:$J$47,'[34]28'!$E$26:$J$32,'[34]28'!$E$10:$J$16,'[34]28'!$E$71:$J$77</definedName>
    <definedName name="T28?axis?R?ПАР?">'[34]28'!$D$56:$D$62,'[34]28'!$D$41:$D$47,'[34]28'!$D$26:$D$32,'[34]28'!$D$71:$D$77,'[34]28'!$D$10:$D$16</definedName>
    <definedName name="T28?axis?R?ПЭ" localSheetId="2">P2_T28?axis?R?ПЭ,P3_T28?axis?R?ПЭ,P4_T28?axis?R?ПЭ,P5_T28?axis?R?ПЭ,'Прием платежей'!P6_T28?axis?R?ПЭ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P2_T28?axis?R?ПЭ?,P3_T28?axis?R?ПЭ?,P4_T28?axis?R?ПЭ?,P5_T28?axis?R?ПЭ?,'Прием платежей'!P6_T28?axis?R?ПЭ?</definedName>
    <definedName name="T28?axis?R?ПЭ?">P2_T28?axis?R?ПЭ?,P3_T28?axis?R?ПЭ?,P4_T28?axis?R?ПЭ?,P5_T28?axis?R?ПЭ?,P6_T28?axis?R?ПЭ?</definedName>
    <definedName name="T28?axis?R?СЦТ">'[34]28'!$E$56:$J$62,'[34]28'!$E$41:$J$47,'[34]28'!$E$26:$J$32,'[34]28'!$E$10:$J$16,'[34]28'!$E$71:$J$77</definedName>
    <definedName name="T28?axis?R?СЦТ?">'[34]28'!$C$56:$C$62,'[34]28'!$C$41:$C$47,'[34]28'!$C$26:$C$32,'[34]28'!$C$71:$C$77,'[34]28'!$C$10:$C$16</definedName>
    <definedName name="T28?axis?ПРД?БАЗ">'[35]28'!$I$6:$J$17,'[35]28'!$F$6:$G$17</definedName>
    <definedName name="T28?axis?ПРД?ПРЕД">'[35]28'!$K$6:$L$17,'[35]28'!$D$6:$E$17</definedName>
    <definedName name="T28?axis?ПРД?РЕГ">'[50]пр 27'!$H$6:$H$21</definedName>
    <definedName name="T28?axis?ПФ?ПЛАН">'[35]28'!$I$6:$I$17,'[35]28'!$D$6:$D$17,'[35]28'!$K$6:$K$17,'[35]28'!$F$6:$F$17</definedName>
    <definedName name="T28?axis?ПФ?ФАКТ">'[35]28'!$J$6:$J$17,'[35]28'!$E$6:$E$17,'[35]28'!$L$6:$L$17,'[35]28'!$G$6:$G$17</definedName>
    <definedName name="T28?Data">'[35]28'!$D$7:$L$15, '[35]28'!$D$17:$L$17</definedName>
    <definedName name="T28?item_ext?ВСЕГО">'[24]28'!$I$8:$I$292,'[24]28'!$F$8:$F$292</definedName>
    <definedName name="T28?item_ext?РОСТ">'[50]пр 27'!$I$6:$L$21</definedName>
    <definedName name="T28?item_ext?ТЭ">'[24]28'!$E$8:$E$292,'[24]28'!$H$8:$H$292</definedName>
    <definedName name="T28?item_ext?ЭЭ">'[24]28'!$D$8:$D$292,'[24]28'!$G$8:$G$292</definedName>
    <definedName name="T28?L1">'[50]пр 27'!$D$6:$L$21</definedName>
    <definedName name="T28?L1.1.x">'[24]28'!$D$16:$I$18,'[24]28'!$D$11:$I$13</definedName>
    <definedName name="T28?L10.1.x">'[24]28'!$D$250:$I$252,'[24]28'!$D$245:$I$247</definedName>
    <definedName name="T28?L11.1.x">'[24]28'!$D$276:$I$278,'[24]28'!$D$271:$I$273</definedName>
    <definedName name="T28?L2.1.x">'[24]28'!$D$42:$I$44,'[24]28'!$D$37:$I$39</definedName>
    <definedName name="T28?L3">'[34]28'!$E$26:$E$32,'[34]28'!$E$10:$E$16,'[34]28'!$E$71:$E$77,'[34]28'!$E$56:$E$62,'[34]28'!$E$41:$E$47</definedName>
    <definedName name="T28?L3.1.x">'[24]28'!$D$68:$I$70,'[24]28'!$D$63:$I$65</definedName>
    <definedName name="T28?L4">'[34]28'!$F$26:$F$32,'[34]28'!$F$10:$F$16,'[34]28'!$F$71:$F$77,'[34]28'!$F$56:$F$62,'[34]28'!$F$41:$F$47</definedName>
    <definedName name="T28?L4.1.x">'[24]28'!$D$94:$I$96,'[24]28'!$D$89:$I$91</definedName>
    <definedName name="T28?L5">'[34]28'!$G$26:$G$32,'[34]28'!$G$10:$G$16,'[34]28'!$G$71:$G$77,'[34]28'!$G$56:$G$62,'[34]28'!$G$41:$G$47</definedName>
    <definedName name="T28?L5.1.x">'[24]28'!$D$120:$I$122,'[24]28'!$D$115:$I$117</definedName>
    <definedName name="T28?L6">'[34]28'!$H$26:$H$32,'[34]28'!$H$10:$H$16,'[34]28'!$H$71:$H$77,'[34]28'!$H$56:$H$62,'[34]28'!$H$41:$H$47</definedName>
    <definedName name="T28?L6.1.x">'[24]28'!$D$146:$I$148,'[24]28'!$D$141:$I$143</definedName>
    <definedName name="T28?L7">'[34]28'!$I$26:$I$32,'[34]28'!$I$10:$I$16,'[34]28'!$I$71:$I$77,'[34]28'!$I$56:$I$62,'[34]28'!$I$41:$I$47</definedName>
    <definedName name="T28?L7.1.x">'[24]28'!$D$172:$I$174,'[24]28'!$D$167:$I$169</definedName>
    <definedName name="T28?L8">'[34]28'!$J$26:$J$32,'[34]28'!$J$10:$J$16,'[34]28'!$J$71:$J$77,'[34]28'!$J$56:$J$62,'[34]28'!$J$41:$J$47</definedName>
    <definedName name="T28?L8.1.x">'[24]28'!$D$198:$I$200,'[24]28'!$D$193:$I$195</definedName>
    <definedName name="T28?L9.1.x">'[24]28'!$D$224:$I$226,'[24]28'!$D$219:$I$221</definedName>
    <definedName name="T28?Name">'[50]пр 27'!$L$1</definedName>
    <definedName name="T28?Table">'[50]пр 27'!$A$3:$L$21</definedName>
    <definedName name="T28?Title">'[50]пр 27'!$A$2</definedName>
    <definedName name="T28?unit?ГКАЛЧ">'[24]28'!$H$164:$H$187,'[24]28'!$E$164:$E$187</definedName>
    <definedName name="T28?unit?МКВТЧ">'[24]28'!$G$190:$G$213,'[24]28'!$D$190:$D$213</definedName>
    <definedName name="T28?unit?ПРЦ">'[50]пр 27'!$I$6:$L$21</definedName>
    <definedName name="T28?unit?РУБ.ГКАЛ">'[24]28'!$E$216:$E$239,'[24]28'!$E$268:$E$292,'[24]28'!$H$268:$H$292,'[24]28'!$H$216:$H$239</definedName>
    <definedName name="T28?unit?РУБ.ГКАЛЧ.МЕС">'[24]28'!$H$242:$H$265,'[24]28'!$E$242:$E$265</definedName>
    <definedName name="T28?unit?РУБ.ТКВТ.МЕС">'[24]28'!$G$242:$G$265,'[24]28'!$D$242:$D$265</definedName>
    <definedName name="T28?unit?РУБ.ТКВТЧ">'[24]28'!$G$216:$G$239,'[24]28'!$D$268:$D$292,'[24]28'!$G$268:$G$292,'[24]28'!$D$216:$D$239</definedName>
    <definedName name="T28?unit?ТГКАЛ">'[24]28'!$H$190:$H$213,'[24]28'!$E$190:$E$213</definedName>
    <definedName name="T28?unit?ТКВТ">'[24]28'!$G$164:$G$187,'[24]28'!$D$164:$D$187</definedName>
    <definedName name="T28?unit?ТРУБ">'[50]пр 27'!$D$6:$H$21</definedName>
    <definedName name="T28_1_Name">'[34]28.1'!$K$4,'[34]28.1'!$I$4,'[34]28.1'!$G$4,'[34]28.1'!$M$4</definedName>
    <definedName name="T28_3_Name">'[34]28.3'!$B$83,'[34]28.3'!$B$58,'[34]28.3'!$B$33,'[34]28.3'!$B$108</definedName>
    <definedName name="T28_Copy" localSheetId="2">'[50]пр 27'!#REF!</definedName>
    <definedName name="T28_Copy">'[50]пр 27'!#REF!</definedName>
    <definedName name="T28_Name">'[34]28'!$B$51,'[34]28'!$B$36,'[34]28'!$B$21,'[34]28'!$B$66</definedName>
    <definedName name="T28_Protection" localSheetId="2">P9_T28_Protection,P10_T28_Protection,P11_T28_Protection,'Прием платежей'!P12_T28_Protection</definedName>
    <definedName name="T28_Protection">P9_T28_Protection,P10_T28_Protection,P11_T28_Protection,P12_T28_Protection</definedName>
    <definedName name="T29?axis?R?ВРАС" localSheetId="2">#REF!</definedName>
    <definedName name="T29?axis?R?ВРАС">#REF!</definedName>
    <definedName name="T29?axis?R?ВРАС?" localSheetId="2">#REF!</definedName>
    <definedName name="T29?axis?R?ВРАС?">#REF!</definedName>
    <definedName name="T29?axis?ПРД?БАЗ" localSheetId="2">#REF!</definedName>
    <definedName name="T29?axis?ПРД?БАЗ">#REF!</definedName>
    <definedName name="T29?axis?ПРД?ПРЕД" localSheetId="2">#REF!</definedName>
    <definedName name="T29?axis?ПРД?ПРЕД">#REF!</definedName>
    <definedName name="T29?axis?ПРД?РЕГ" localSheetId="2">#REF!</definedName>
    <definedName name="T29?axis?ПРД?РЕГ">#REF!</definedName>
    <definedName name="T29?axis?ПФ?ПЛАН">'[35]29'!$F$5:$F$11,'[35]29'!$D$5:$D$11</definedName>
    <definedName name="T29?axis?ПФ?ФАКТ">'[35]29'!$G$5:$G$11,'[35]29'!$E$5:$E$11</definedName>
    <definedName name="T29?Data">'[35]29'!$D$6:$H$9, '[35]29'!$D$11:$H$11</definedName>
    <definedName name="T29?item_ext?1СТ" localSheetId="2">'[34]29'!$G$72:$X$72,'[34]29'!$G$78:$X$78,'[34]29'!$G$89:$X$89,P1_T29?item_ext?1СТ</definedName>
    <definedName name="T29?item_ext?1СТ">'[34]29'!$G$72:$X$72,'[34]29'!$G$78:$X$78,'[34]29'!$G$89:$X$89,P1_T29?item_ext?1СТ</definedName>
    <definedName name="T29?item_ext?1СТ.ДО3">'[34]29'!$G$83:$X$83,'[34]29'!$G$97:$X$97</definedName>
    <definedName name="T29?item_ext?1СТ.ДО4">'[34]29'!$G$96:$X$96,'[34]29'!$G$82:$X$82</definedName>
    <definedName name="T29?item_ext?1СТ.ДО5">'[34]29'!$G$95:$X$95,'[34]29'!$G$81:$X$81</definedName>
    <definedName name="T29?item_ext?1СТ.ДО6">'[34]29'!$G$94:$X$94,'[34]29'!$G$80:$X$80</definedName>
    <definedName name="T29?item_ext?1СТ.ДО7">'[34]29'!$G$93:$X$93,'[34]29'!$G$79:$X$79</definedName>
    <definedName name="T29?item_ext?2СТ.М" localSheetId="2">'[34]29'!$G$85:$X$85,'[34]29'!$G$99:$X$99,P1_T29?item_ext?2СТ.М</definedName>
    <definedName name="T29?item_ext?2СТ.М">'[34]29'!$G$85:$X$85,'[34]29'!$G$99:$X$99,P1_T29?item_ext?2СТ.М</definedName>
    <definedName name="T29?item_ext?2СТ.Э" localSheetId="2">'[34]29'!$G$86:$X$86,'[34]29'!$G$100:$X$100,P1_T29?item_ext?2СТ.Э</definedName>
    <definedName name="T29?item_ext?2СТ.Э">'[34]29'!$G$86:$X$86,'[34]29'!$G$100:$X$100,P1_T29?item_ext?2СТ.Э</definedName>
    <definedName name="T29?L1" localSheetId="2">#REF!</definedName>
    <definedName name="T29?L1">#REF!</definedName>
    <definedName name="T29?L10" localSheetId="2">'[34]29'!$M$60:$X$60,'[34]29'!$M$66:$X$66,'[34]29'!$M$72:$X$72,P1_T29?L10</definedName>
    <definedName name="T29?L10">'[34]29'!$M$60:$X$60,'[34]29'!$M$66:$X$66,'[34]29'!$M$72:$X$72,P1_T29?L10</definedName>
    <definedName name="T29?L4" localSheetId="2">'[34]29'!$G$66,'[34]29'!$G$68:$G$69,'[34]29'!$G$72,'[34]29'!$G$74:$G$75,'[34]29'!$G$78,'[34]29'!$G$85:$G$86,'[34]29'!$G$89,'[34]29'!$G$92,'[34]29'!$G$99:$G$100,'[34]29'!$G$12,'[34]29'!$G$14:$G$15,'[34]29'!$G$18,'[34]29'!$G$20:$G$21,P1_T29?L4</definedName>
    <definedName name="T29?L4">'[34]29'!$G$66,'[34]29'!$G$68:$G$69,'[34]29'!$G$72,'[34]29'!$G$74:$G$75,'[34]29'!$G$78,'[34]29'!$G$85:$G$86,'[34]29'!$G$89,'[34]29'!$G$92,'[34]29'!$G$99:$G$100,'[34]29'!$G$12,'[34]29'!$G$14:$G$15,'[34]29'!$G$18,'[34]29'!$G$20:$G$21,P1_T29?L4</definedName>
    <definedName name="T29?L5" localSheetId="2">'[34]29'!$H$21,'[34]29'!$H$24,'[34]29'!$H$27,'[34]29'!$H$30,'[34]29'!$H$33,'[34]29'!$H$36,'[34]29'!$H$39,'[34]29'!$H$42,'[34]29'!$H$45,P1_T29?L5</definedName>
    <definedName name="T29?L5">'[34]29'!$H$21,'[34]29'!$H$24,'[34]29'!$H$27,'[34]29'!$H$30,'[34]29'!$H$33,'[34]29'!$H$36,'[34]29'!$H$39,'[34]29'!$H$42,'[34]29'!$H$45,P1_T29?L5</definedName>
    <definedName name="T29?L6" localSheetId="2">'[34]29'!$I$56:$L$57,'[34]29'!$I$60:$L$60,'[34]29'!$I$62:$L$63,'[34]29'!$I$66:$L$66,'[34]29'!$I$68:$L$69,P1_T29?L6,P2_T29?L6</definedName>
    <definedName name="T29?L6">'[34]29'!$I$56:$L$57,'[34]29'!$I$60:$L$60,'[34]29'!$I$62:$L$63,'[34]29'!$I$66:$L$66,'[34]29'!$I$68:$L$69,P1_T29?L6,P2_T29?L6</definedName>
    <definedName name="T29?Name" localSheetId="2">#REF!</definedName>
    <definedName name="T29?Name">#REF!</definedName>
    <definedName name="T29?Table" localSheetId="2">#REF!</definedName>
    <definedName name="T29?Table">#REF!</definedName>
    <definedName name="T29?Title" localSheetId="2">#REF!</definedName>
    <definedName name="T29?Title">#REF!</definedName>
    <definedName name="T29?unit?ТРУБ" localSheetId="2">#REF!</definedName>
    <definedName name="T29?unit?ТРУБ">#REF!</definedName>
    <definedName name="T29_Copy" localSheetId="2">#REF!</definedName>
    <definedName name="T29_Copy">#REF!</definedName>
    <definedName name="T29_Name">'[34]29'!$B$65,'[34]29'!$B$59,'[34]29'!$B$53,'[34]29'!$B$47,'[34]29'!$B$41,'[34]29'!$B$35,'[34]29'!$B$29,'[34]29'!$B$23,'[34]29'!$B$17,'[34]29'!$B$11,'[34]29'!$B$71</definedName>
    <definedName name="T3?axis?R?ВОБР">'[34]3'!$E$19:$N$24,'[34]3'!$E$27:$N$32</definedName>
    <definedName name="T3?axis?R?ВОБР?">'[34]3'!$C$19:$C$24,'[34]3'!$C$27:$C$32</definedName>
    <definedName name="T3?axis?ПРД?БАЗ">'[35]3'!$I$6:$J$20,'[35]3'!$F$6:$G$20</definedName>
    <definedName name="T3?axis?ПРД?ПРЕД">'[35]3'!$K$6:$L$20,'[35]3'!$D$6:$E$20</definedName>
    <definedName name="T3?axis?ПРД?РЕГ" localSheetId="2">#REF!</definedName>
    <definedName name="T3?axis?ПРД?РЕГ">#REF!</definedName>
    <definedName name="T3?axis?ПФ?ПЛАН">'[35]3'!$I$6:$I$20,'[35]3'!$D$6:$D$20,'[35]3'!$K$6:$K$20,'[35]3'!$F$6:$F$20</definedName>
    <definedName name="T3?axis?ПФ?ФАКТ">'[35]3'!$J$6:$J$20,'[35]3'!$E$6:$E$20,'[35]3'!$L$6:$L$20,'[35]3'!$G$6:$G$20</definedName>
    <definedName name="T3?Data" localSheetId="2">#REF!</definedName>
    <definedName name="T3?Data">#REF!</definedName>
    <definedName name="T3?item_ext?РОСТ" localSheetId="2">#REF!</definedName>
    <definedName name="T3?item_ext?РОСТ">#REF!</definedName>
    <definedName name="T3?L1" localSheetId="2">#REF!</definedName>
    <definedName name="T3?L1">#REF!</definedName>
    <definedName name="T3?L1.1" localSheetId="2">#REF!</definedName>
    <definedName name="T3?L1.1">#REF!</definedName>
    <definedName name="T3?L1.4.1">'[34]3'!$E$19:$N$19,'[34]3'!$E$22:$N$22</definedName>
    <definedName name="T3?L1.4.1.а">'[34]3'!$E$20:$N$20,'[34]3'!$E$23:$N$23</definedName>
    <definedName name="T3?L1.4.1.б">'[34]3'!$E$21:$N$21,'[34]3'!$E$24:$N$24</definedName>
    <definedName name="T3?L1.5.1">'[34]3'!$E$27:$N$27,'[34]3'!$E$30:$N$30</definedName>
    <definedName name="T3?L1.5.1.а">'[34]3'!$E$28:$N$28,'[34]3'!$E$31:$N$31</definedName>
    <definedName name="T3?L1.5.1.б">'[34]3'!$E$29:$N$29,'[34]3'!$E$32:$N$32</definedName>
    <definedName name="T3?L10" localSheetId="2">#REF!</definedName>
    <definedName name="T3?L10">#REF!</definedName>
    <definedName name="T3?L11" localSheetId="2">#REF!</definedName>
    <definedName name="T3?L11">#REF!</definedName>
    <definedName name="T3?L12" localSheetId="2">#REF!</definedName>
    <definedName name="T3?L12">#REF!</definedName>
    <definedName name="T3?L2" localSheetId="2">#REF!</definedName>
    <definedName name="T3?L2">#REF!</definedName>
    <definedName name="T3?L2.1" localSheetId="2">#REF!</definedName>
    <definedName name="T3?L2.1">#REF!</definedName>
    <definedName name="T3?L3" localSheetId="2">#REF!</definedName>
    <definedName name="T3?L3">#REF!</definedName>
    <definedName name="T3?L3.1" localSheetId="2">#REF!</definedName>
    <definedName name="T3?L3.1">#REF!</definedName>
    <definedName name="T3?L4" localSheetId="2">#REF!</definedName>
    <definedName name="T3?L4">#REF!</definedName>
    <definedName name="T3?L5" localSheetId="2">#REF!</definedName>
    <definedName name="T3?L5">#REF!</definedName>
    <definedName name="T3?L6" localSheetId="2">#REF!</definedName>
    <definedName name="T3?L6">#REF!</definedName>
    <definedName name="T3?L7" localSheetId="2">#REF!</definedName>
    <definedName name="T3?L7">#REF!</definedName>
    <definedName name="T3?L8" localSheetId="2">#REF!</definedName>
    <definedName name="T3?L8">#REF!</definedName>
    <definedName name="T3?L9" localSheetId="2">#REF!</definedName>
    <definedName name="T3?L9">#REF!</definedName>
    <definedName name="T3?Name" localSheetId="2">#REF!</definedName>
    <definedName name="T3?Name">#REF!</definedName>
    <definedName name="T3?Table" localSheetId="2">#REF!</definedName>
    <definedName name="T3?Table">#REF!</definedName>
    <definedName name="T3?Title" localSheetId="2">#REF!</definedName>
    <definedName name="T3?Title">#REF!</definedName>
    <definedName name="T3?unit?Г.КВТЧ" localSheetId="2">#REF!</definedName>
    <definedName name="T3?unit?Г.КВТЧ">#REF!</definedName>
    <definedName name="T3?unit?КГ.ГКАЛ">'[35]3'!$D$13:$H$13,   '[35]3'!$D$16:$H$16</definedName>
    <definedName name="T3?unit?КМ">'[34]3'!$E$29:$N$29,'[34]3'!$E$40:$N$40,'[34]3'!$E$32:$N$32</definedName>
    <definedName name="T3?unit?МКВТЧ" localSheetId="2">#REF!</definedName>
    <definedName name="T3?unit?МКВТЧ">#REF!</definedName>
    <definedName name="T3?unit?ПРЦ">'[35]3'!$D$20:$H$20,   '[35]3'!$I$6:$L$20</definedName>
    <definedName name="T3?unit?ТГКАЛ">'[35]3'!$D$12:$H$12,   '[35]3'!$D$15:$H$15</definedName>
    <definedName name="T3?unit?ТКВТЧ.Г.КМ">'[34]3'!$E$28:$N$28,'[34]3'!$E$39:$N$39,'[34]3'!$E$31:$N$31</definedName>
    <definedName name="T3?unit?ТКВТЧ.Г.ШТ">'[34]3'!$E$20:$N$20,'[34]3'!$E$13:$N$13,'[34]3'!$E$16:$N$16,'[34]3'!$E$23:$N$23</definedName>
    <definedName name="T3?unit?ТТУТ">'[35]3'!$D$10:$H$11,   '[35]3'!$D$14:$H$14,   '[35]3'!$D$17:$H$19</definedName>
    <definedName name="T3?unit?ШТ">'[34]3'!$E$21:$N$21,'[34]3'!$E$14:$N$14,'[34]3'!$E$17:$N$17,'[34]3'!$E$24:$N$24</definedName>
    <definedName name="T3_Name1">'[34]3'!$B$19,'[34]3'!$B$22</definedName>
    <definedName name="T3_Name2">'[34]3'!$B$27,'[34]3'!$B$30</definedName>
    <definedName name="T4.1?axis?R?ВТОП">'[35]4.1'!$E$5:$I$8, '[35]4.1'!$E$12:$I$15, '[35]4.1'!$E$18:$I$21</definedName>
    <definedName name="T4.1?axis?R?ВТОП?">'[35]4.1'!$C$5:$C$8, '[35]4.1'!$C$12:$C$15, '[35]4.1'!$C$18:$C$21</definedName>
    <definedName name="T4.1?axis?ПРД?БАЗ" localSheetId="2">#REF!</definedName>
    <definedName name="T4.1?axis?ПРД?БАЗ">#REF!</definedName>
    <definedName name="T4.1?axis?ПРД?ПРЕД" localSheetId="2">#REF!</definedName>
    <definedName name="T4.1?axis?ПРД?ПРЕД">#REF!</definedName>
    <definedName name="T4.1?axis?ПРД?ПРЕД2" localSheetId="2">#REF!</definedName>
    <definedName name="T4.1?axis?ПРД?ПРЕД2">#REF!</definedName>
    <definedName name="T4.1?axis?ПРД?РЕГ" localSheetId="2">#REF!</definedName>
    <definedName name="T4.1?axis?ПРД?РЕГ">#REF!</definedName>
    <definedName name="T4.1?Data">'[35]4.1'!$E$4:$I$9, '[35]4.1'!$E$11:$I$15, '[35]4.1'!$E$18:$I$21</definedName>
    <definedName name="T4.1?item_ext?СРПРЕД3" localSheetId="2">#REF!</definedName>
    <definedName name="T4.1?item_ext?СРПРЕД3">#REF!</definedName>
    <definedName name="T4.1?L1" localSheetId="2">#REF!</definedName>
    <definedName name="T4.1?L1">#REF!</definedName>
    <definedName name="T4.1?L1.1" localSheetId="2">#REF!</definedName>
    <definedName name="T4.1?L1.1">#REF!</definedName>
    <definedName name="T4.1?L1.2" localSheetId="2">#REF!</definedName>
    <definedName name="T4.1?L1.2">#REF!</definedName>
    <definedName name="T4.1?L2" localSheetId="2">#REF!</definedName>
    <definedName name="T4.1?L2">#REF!</definedName>
    <definedName name="T4.1?L3.1" localSheetId="2">#REF!</definedName>
    <definedName name="T4.1?L3.1">#REF!</definedName>
    <definedName name="T4.1?Name" localSheetId="2">#REF!</definedName>
    <definedName name="T4.1?Name">#REF!</definedName>
    <definedName name="T4.1?Table" localSheetId="2">#REF!</definedName>
    <definedName name="T4.1?Table">#REF!</definedName>
    <definedName name="T4.1?Title" localSheetId="2">#REF!</definedName>
    <definedName name="T4.1?Title">#REF!</definedName>
    <definedName name="T4.1?unit?ПРЦ" localSheetId="2">#REF!</definedName>
    <definedName name="T4.1?unit?ПРЦ">#REF!</definedName>
    <definedName name="T4.1?unit?ТТУТ" localSheetId="2">#REF!</definedName>
    <definedName name="T4.1?unit?ТТУТ">#REF!</definedName>
    <definedName name="T4?axis?R?ВТОП">'[35]4'!$E$7:$M$10,   '[35]4'!$E$14:$M$17,   '[35]4'!$E$20:$M$23,   '[35]4'!$E$26:$M$29,   '[35]4'!$E$32:$M$35,   '[35]4'!$E$38:$M$41,   '[35]4'!$E$45:$M$48,   '[35]4'!$E$51:$M$54,   '[35]4'!$E$58:$M$61,   '[35]4'!$E$65:$M$68,   '[35]4'!$E$72:$M$75</definedName>
    <definedName name="T4?axis?R?ВТОП?">'[35]4'!$C$7:$C$10,   '[35]4'!$C$14:$C$17,   '[35]4'!$C$20:$C$23,   '[35]4'!$C$26:$C$29,   '[35]4'!$C$32:$C$35,   '[35]4'!$C$38:$C$41,   '[35]4'!$C$45:$C$48,   '[35]4'!$C$51:$C$54,   '[35]4'!$C$58:$C$61,   '[35]4'!$C$65:$C$68,   '[35]4'!$C$72:$C$75</definedName>
    <definedName name="T4?axis?ПРД?БАЗ">'[35]4'!$J$6:$K$81,'[35]4'!$G$6:$H$81</definedName>
    <definedName name="T4?axis?ПРД?ПРЕД">'[35]4'!$L$6:$M$81,'[35]4'!$E$6:$F$81</definedName>
    <definedName name="T4?axis?ПРД?РЕГ" localSheetId="2">#REF!</definedName>
    <definedName name="T4?axis?ПРД?РЕГ">#REF!</definedName>
    <definedName name="T4?axis?ПФ?ПЛАН">'[35]4'!$J$6:$J$81,'[35]4'!$E$6:$E$81,'[35]4'!$L$6:$L$81,'[35]4'!$G$6:$G$81</definedName>
    <definedName name="T4?axis?ПФ?ФАКТ">'[35]4'!$K$6:$K$81,'[35]4'!$F$6:$F$81,'[35]4'!$M$6:$M$81,'[35]4'!$H$6:$H$81</definedName>
    <definedName name="T4?Data">'[35]4'!$E$6:$M$11, '[35]4'!$E$13:$M$17, '[35]4'!$E$20:$M$23, '[35]4'!$E$26:$M$29, '[35]4'!$E$32:$M$35, '[35]4'!$E$37:$M$42, '[35]4'!$E$45:$M$48, '[35]4'!$E$50:$M$55, '[35]4'!$E$57:$M$62, '[35]4'!$E$64:$M$69, '[35]4'!$E$72:$M$75, '[35]4'!$E$77:$M$78, '[35]4'!$E$80:$M$80</definedName>
    <definedName name="T4?item_ext?РОСТ" localSheetId="2">#REF!</definedName>
    <definedName name="T4?item_ext?РОСТ">#REF!</definedName>
    <definedName name="T4?L1" localSheetId="2">#REF!</definedName>
    <definedName name="T4?L1">#REF!</definedName>
    <definedName name="T4?L1.1" localSheetId="2">#REF!</definedName>
    <definedName name="T4?L1.1">#REF!</definedName>
    <definedName name="T4?L1.1.ВСЕГО">'[34]4'!$D$9:$G$9,'[34]4'!$I$9:$L$9</definedName>
    <definedName name="T4?L1.2" localSheetId="2">#REF!</definedName>
    <definedName name="T4?L1.2">#REF!</definedName>
    <definedName name="T4?L10" localSheetId="2">#REF!</definedName>
    <definedName name="T4?L10">#REF!</definedName>
    <definedName name="T4?L10.1" localSheetId="2">#REF!</definedName>
    <definedName name="T4?L10.1">#REF!</definedName>
    <definedName name="T4?L10.2" localSheetId="2">#REF!</definedName>
    <definedName name="T4?L10.2">#REF!</definedName>
    <definedName name="T4?L11.1" localSheetId="2">#REF!</definedName>
    <definedName name="T4?L11.1">#REF!</definedName>
    <definedName name="T4?L12" localSheetId="2">#REF!</definedName>
    <definedName name="T4?L12">#REF!</definedName>
    <definedName name="T4?L13" localSheetId="2">#REF!</definedName>
    <definedName name="T4?L13">#REF!</definedName>
    <definedName name="T4?L14" localSheetId="2">#REF!</definedName>
    <definedName name="T4?L14">#REF!</definedName>
    <definedName name="T4?L2" localSheetId="2">#REF!</definedName>
    <definedName name="T4?L2">#REF!</definedName>
    <definedName name="T4?L2.1" localSheetId="2">#REF!</definedName>
    <definedName name="T4?L2.1">#REF!</definedName>
    <definedName name="T4?L3.1" localSheetId="2">#REF!</definedName>
    <definedName name="T4?L3.1">#REF!</definedName>
    <definedName name="T4?L4">'[34]4'!$D$20:$G$20,'[34]4'!$I$20:$L$20</definedName>
    <definedName name="T4?L4.1" localSheetId="2">#REF!</definedName>
    <definedName name="T4?L4.1">#REF!</definedName>
    <definedName name="T4?L5.1" localSheetId="2">#REF!</definedName>
    <definedName name="T4?L5.1">#REF!</definedName>
    <definedName name="T4?L6" localSheetId="2">#REF!</definedName>
    <definedName name="T4?L6">#REF!</definedName>
    <definedName name="T4?L6.1" localSheetId="2">#REF!</definedName>
    <definedName name="T4?L6.1">#REF!</definedName>
    <definedName name="T4?L6.2" localSheetId="2">#REF!</definedName>
    <definedName name="T4?L6.2">#REF!</definedName>
    <definedName name="T4?L7.1" localSheetId="2">#REF!</definedName>
    <definedName name="T4?L7.1">#REF!</definedName>
    <definedName name="T4?L8" localSheetId="2">#REF!</definedName>
    <definedName name="T4?L8">#REF!</definedName>
    <definedName name="T4?L8.1" localSheetId="2">#REF!</definedName>
    <definedName name="T4?L8.1">#REF!</definedName>
    <definedName name="T4?L8.2" localSheetId="2">#REF!</definedName>
    <definedName name="T4?L8.2">#REF!</definedName>
    <definedName name="T4?L9" localSheetId="2">#REF!</definedName>
    <definedName name="T4?L9">#REF!</definedName>
    <definedName name="T4?L9.1" localSheetId="2">#REF!</definedName>
    <definedName name="T4?L9.1">#REF!</definedName>
    <definedName name="T4?L9.2" localSheetId="2">#REF!</definedName>
    <definedName name="T4?L9.2">#REF!</definedName>
    <definedName name="T4?Name" localSheetId="2">#REF!</definedName>
    <definedName name="T4?Name">#REF!</definedName>
    <definedName name="T4?Table" localSheetId="2">#REF!</definedName>
    <definedName name="T4?Table">#REF!</definedName>
    <definedName name="T4?Title" localSheetId="2">#REF!</definedName>
    <definedName name="T4?Title">#REF!</definedName>
    <definedName name="T4?unit?МКВТЧ" localSheetId="2">#REF!</definedName>
    <definedName name="T4?unit?МКВТЧ">#REF!</definedName>
    <definedName name="T4?unit?ММКБ" localSheetId="2">#REF!</definedName>
    <definedName name="T4?unit?ММКБ">#REF!</definedName>
    <definedName name="T4?unit?ПРЦ">'[35]4'!$J$6:$M$81, '[35]4'!$E$13:$I$17, '[35]4'!$E$78:$I$78</definedName>
    <definedName name="T4?unit?РУБ.МКБ">'[35]4'!$E$34:$I$34, '[35]4'!$E$47:$I$47, '[35]4'!$E$74:$I$74</definedName>
    <definedName name="T4?unit?РУБ.ТКВТЧ" localSheetId="2">#REF!</definedName>
    <definedName name="T4?unit?РУБ.ТКВТЧ">#REF!</definedName>
    <definedName name="T4?unit?РУБ.ТНТ">'[35]4'!$E$32:$I$33, '[35]4'!$E$35:$I$35, '[35]4'!$E$45:$I$46, '[35]4'!$E$48:$I$48, '[35]4'!$E$72:$I$73, '[35]4'!$E$75:$I$75</definedName>
    <definedName name="T4?unit?РУБ.ТУТ" localSheetId="2">#REF!</definedName>
    <definedName name="T4?unit?РУБ.ТУТ">#REF!</definedName>
    <definedName name="T4?unit?ТРУБ">'[35]4'!$E$37:$I$42, '[35]4'!$E$50:$I$55, '[35]4'!$E$57:$I$62</definedName>
    <definedName name="T4?unit?ТТНТ">'[35]4'!$E$26:$I$27, '[35]4'!$E$29:$I$29</definedName>
    <definedName name="T4?unit?ТТУТ" localSheetId="2">#REF!</definedName>
    <definedName name="T4?unit?ТТУТ">#REF!</definedName>
    <definedName name="T4_Protect" localSheetId="2">'[33]4'!$AA$24:$AD$28,'[33]4'!$G$11:$J$17,P1_T4_Protect,P2_T4_Protect</definedName>
    <definedName name="T4_Protect">'[33]4'!$AA$24:$AD$28,'[33]4'!$G$11:$J$17,P1_T4_Protect,P2_T4_Protect</definedName>
    <definedName name="T5?axis?R?ОС">'[35]5'!$E$7:$Q$18, '[35]5'!$E$21:$Q$32, '[35]5'!$E$35:$Q$46, '[35]5'!$E$49:$Q$60, '[35]5'!$E$63:$Q$74, '[35]5'!$E$77:$Q$88</definedName>
    <definedName name="T5?axis?R?ОС?">'[35]5'!$C$77:$C$88, '[35]5'!$C$63:$C$74, '[35]5'!$C$49:$C$60, '[35]5'!$C$35:$C$46, '[35]5'!$C$21:$C$32, '[35]5'!$C$7:$C$18</definedName>
    <definedName name="T5?axis?ПРД?БАЗ">'[35]5'!$N$6:$O$89,'[35]5'!$G$6:$H$89</definedName>
    <definedName name="T5?axis?ПРД?ПРЕД">'[35]5'!$P$6:$Q$89,'[35]5'!$E$6:$F$89</definedName>
    <definedName name="T5?axis?ПРД?РЕГ" localSheetId="2">#REF!</definedName>
    <definedName name="T5?axis?ПРД?РЕГ">#REF!</definedName>
    <definedName name="T5?axis?ПРД?РЕГ.КВ1" localSheetId="2">#REF!</definedName>
    <definedName name="T5?axis?ПРД?РЕГ.КВ1">#REF!</definedName>
    <definedName name="T5?axis?ПРД?РЕГ.КВ2" localSheetId="2">#REF!</definedName>
    <definedName name="T5?axis?ПРД?РЕГ.КВ2">#REF!</definedName>
    <definedName name="T5?axis?ПРД?РЕГ.КВ3" localSheetId="2">#REF!</definedName>
    <definedName name="T5?axis?ПРД?РЕГ.КВ3">#REF!</definedName>
    <definedName name="T5?axis?ПРД?РЕГ.КВ4" localSheetId="2">#REF!</definedName>
    <definedName name="T5?axis?ПРД?РЕГ.КВ4">#REF!</definedName>
    <definedName name="T5?Data">'[35]5'!$E$6:$Q$18, '[35]5'!$E$20:$Q$32, '[35]5'!$E$34:$Q$46, '[35]5'!$E$48:$Q$60, '[35]5'!$E$63:$Q$74, '[35]5'!$E$76:$Q$88</definedName>
    <definedName name="T5?item_ext?РОСТ" localSheetId="2">#REF!</definedName>
    <definedName name="T5?item_ext?РОСТ">#REF!</definedName>
    <definedName name="T5?L1" localSheetId="2">#REF!</definedName>
    <definedName name="T5?L1">#REF!</definedName>
    <definedName name="T5?L1.1" localSheetId="2">#REF!</definedName>
    <definedName name="T5?L1.1">#REF!</definedName>
    <definedName name="T5?L1.1.ВСЕГО">'[34]5'!$D$9:$G$9,'[34]5'!$I$9:$L$9</definedName>
    <definedName name="T5?L2" localSheetId="2">#REF!</definedName>
    <definedName name="T5?L2">#REF!</definedName>
    <definedName name="T5?L2.1" localSheetId="2">#REF!</definedName>
    <definedName name="T5?L2.1">#REF!</definedName>
    <definedName name="T5?L3" localSheetId="2">#REF!</definedName>
    <definedName name="T5?L3">#REF!</definedName>
    <definedName name="T5?L3.1" localSheetId="2">#REF!</definedName>
    <definedName name="T5?L3.1">#REF!</definedName>
    <definedName name="T5?L4" localSheetId="2">#REF!</definedName>
    <definedName name="T5?L4">#REF!</definedName>
    <definedName name="T5?L4.1" localSheetId="2">#REF!</definedName>
    <definedName name="T5?L4.1">#REF!</definedName>
    <definedName name="T5?L5.1" localSheetId="2">#REF!</definedName>
    <definedName name="T5?L5.1">#REF!</definedName>
    <definedName name="T5?L6" localSheetId="2">#REF!</definedName>
    <definedName name="T5?L6">#REF!</definedName>
    <definedName name="T5?L6.1" localSheetId="2">#REF!</definedName>
    <definedName name="T5?L6.1">#REF!</definedName>
    <definedName name="T5?Name" localSheetId="2">#REF!</definedName>
    <definedName name="T5?Name">#REF!</definedName>
    <definedName name="T5?Table" localSheetId="2">#REF!</definedName>
    <definedName name="T5?Table">#REF!</definedName>
    <definedName name="T5?Title" localSheetId="2">#REF!</definedName>
    <definedName name="T5?Title">#REF!</definedName>
    <definedName name="T5?unit?МВТ">'[34]5'!$C$8:$L$17,'[34]5'!$C$19:$L$23</definedName>
    <definedName name="T5?unit?ПРЦ">'[35]5'!$N$6:$Q$18, '[35]5'!$N$20:$Q$32, '[35]5'!$N$34:$Q$46, '[35]5'!$N$48:$Q$60, '[35]5'!$E$63:$Q$74, '[35]5'!$N$76:$Q$88</definedName>
    <definedName name="T5?unit?ТРУБ">'[35]5'!$E$76:$M$88, '[35]5'!$E$48:$M$60, '[35]5'!$E$34:$M$46, '[35]5'!$E$20:$M$32, '[35]5'!$E$6:$M$18</definedName>
    <definedName name="T6.1?axis?ПРД?БАЗ.КВ1" localSheetId="2">#REF!</definedName>
    <definedName name="T6.1?axis?ПРД?БАЗ.КВ1">#REF!</definedName>
    <definedName name="T6.1?axis?ПРД?БАЗ.КВ2" localSheetId="2">#REF!</definedName>
    <definedName name="T6.1?axis?ПРД?БАЗ.КВ2">#REF!</definedName>
    <definedName name="T6.1?axis?ПРД?БАЗ.КВ3" localSheetId="2">#REF!</definedName>
    <definedName name="T6.1?axis?ПРД?БАЗ.КВ3">#REF!</definedName>
    <definedName name="T6.1?axis?ПРД?БАЗ.КВ4" localSheetId="2">#REF!</definedName>
    <definedName name="T6.1?axis?ПРД?БАЗ.КВ4">#REF!</definedName>
    <definedName name="T6.1?axis?ПРД?РЕГ" localSheetId="2">#REF!</definedName>
    <definedName name="T6.1?axis?ПРД?РЕГ">#REF!</definedName>
    <definedName name="T6.1?axis?ПРД?РЕГ.КВ1" localSheetId="2">#REF!</definedName>
    <definedName name="T6.1?axis?ПРД?РЕГ.КВ1">#REF!</definedName>
    <definedName name="T6.1?axis?ПРД?РЕГ.КВ2" localSheetId="2">#REF!</definedName>
    <definedName name="T6.1?axis?ПРД?РЕГ.КВ2">#REF!</definedName>
    <definedName name="T6.1?axis?ПРД?РЕГ.КВ3" localSheetId="2">#REF!</definedName>
    <definedName name="T6.1?axis?ПРД?РЕГ.КВ3">#REF!</definedName>
    <definedName name="T6.1?axis?ПРД?РЕГ.КВ4" localSheetId="2">#REF!</definedName>
    <definedName name="T6.1?axis?ПРД?РЕГ.КВ4">#REF!</definedName>
    <definedName name="T6.1?Data" localSheetId="2">#REF!</definedName>
    <definedName name="T6.1?Data">#REF!</definedName>
    <definedName name="T6.1?L1" localSheetId="2">#REF!</definedName>
    <definedName name="T6.1?L1">#REF!</definedName>
    <definedName name="T6.1?L2" localSheetId="2">#REF!</definedName>
    <definedName name="T6.1?L2">#REF!</definedName>
    <definedName name="T6.1?Name" localSheetId="2">#REF!</definedName>
    <definedName name="T6.1?Name">#REF!</definedName>
    <definedName name="T6.1?Table" localSheetId="2">#REF!</definedName>
    <definedName name="T6.1?Table">#REF!</definedName>
    <definedName name="T6.1?Title" localSheetId="2">#REF!</definedName>
    <definedName name="T6.1?Title">#REF!</definedName>
    <definedName name="T6.1?unit?ПРЦ" localSheetId="2">#REF!</definedName>
    <definedName name="T6.1?unit?ПРЦ">#REF!</definedName>
    <definedName name="T6.1?unit?РУБ" localSheetId="2">#REF!</definedName>
    <definedName name="T6.1?unit?РУБ">#REF!</definedName>
    <definedName name="T6?axis?C?НАП">'[34]6'!$C$7:$N$44,'[34]6'!$P$7:$U$44</definedName>
    <definedName name="T6?axis?C?НАП?">'[34]6'!$P$5:$U$5,'[34]6'!$C$5:$N$5</definedName>
    <definedName name="T6?axis?R?ПОТ">'[34]6'!$C$8:$U$8,'[34]6'!$C$10:$U$20,'[34]6'!$C$22:$U$25,'[34]6'!$C$27:$U$27,'[34]6'!$C$29:$U$39,'[34]6'!$C$41:$U$44</definedName>
    <definedName name="T6?axis?R?ПОТ?">'[34]6'!$B$8,'[34]6'!$B$10:$B$20,'[34]6'!$B$22:$B$25,'[34]6'!$B$27,'[34]6'!$B$29:$B$39,'[34]6'!$B$41:$B$44</definedName>
    <definedName name="T6?axis?ПРД?БАЗ">'[35]6'!$I$6:$J$47,'[35]6'!$F$6:$G$47</definedName>
    <definedName name="T6?axis?ПРД?ПРЕД">'[35]6'!$K$6:$L$47,'[35]6'!$D$6:$E$47</definedName>
    <definedName name="T6?axis?ПРД?РЕГ" localSheetId="2">#REF!</definedName>
    <definedName name="T6?axis?ПРД?РЕГ">#REF!</definedName>
    <definedName name="T6?axis?ПФ?ПЛАН">'[35]6'!$I$6:$I$47,'[35]6'!$D$6:$D$47,'[35]6'!$K$6:$K$47,'[35]6'!$F$6:$F$47</definedName>
    <definedName name="T6?axis?ПФ?ФАКТ">'[35]6'!$J$6:$J$47,'[35]6'!$L$6:$L$47,'[35]6'!$E$6:$E$47,'[35]6'!$G$6:$G$47</definedName>
    <definedName name="T6?Data">'[35]6'!$D$7:$L$14, '[35]6'!$D$16:$L$19, '[35]6'!$D$21:$L$22, '[35]6'!$D$24:$L$25, '[35]6'!$D$27:$L$28, '[35]6'!$D$30:$L$31, '[35]6'!$D$33:$L$35, '[35]6'!$D$37:$L$39, '[35]6'!$D$41:$L$47</definedName>
    <definedName name="T6?item_ext?РОСТ" localSheetId="2">#REF!</definedName>
    <definedName name="T6?item_ext?РОСТ">#REF!</definedName>
    <definedName name="T6?L1">'[34]6'!$C$22:$H$25,'[34]6'!$C$27:$H$27,'[34]6'!$C$29:$H$39,'[34]6'!$C$41:$H$44,'[34]6'!$C$8:$H$8,'[34]6'!$C$10:$H$20</definedName>
    <definedName name="T6?L1.1" localSheetId="2">#REF!</definedName>
    <definedName name="T6?L1.1">#REF!</definedName>
    <definedName name="T6?L1.1.1" localSheetId="2">#REF!</definedName>
    <definedName name="T6?L1.1.1">#REF!</definedName>
    <definedName name="T6?L1.2" localSheetId="2">#REF!</definedName>
    <definedName name="T6?L1.2">#REF!</definedName>
    <definedName name="T6?L1.2.1" localSheetId="2">#REF!</definedName>
    <definedName name="T6?L1.2.1">#REF!</definedName>
    <definedName name="T6?L1.3" localSheetId="2">#REF!</definedName>
    <definedName name="T6?L1.3">#REF!</definedName>
    <definedName name="T6?L1.3.1" localSheetId="2">#REF!</definedName>
    <definedName name="T6?L1.3.1">#REF!</definedName>
    <definedName name="T6?L1.4" localSheetId="2">#REF!</definedName>
    <definedName name="T6?L1.4">#REF!</definedName>
    <definedName name="T6?L1.5" localSheetId="2">#REF!</definedName>
    <definedName name="T6?L1.5">#REF!</definedName>
    <definedName name="T6?L2">'[34]6'!$I$22:$N$25,'[34]6'!$I$27:$N$27,'[34]6'!$I$29:$N$39,'[34]6'!$I$41:$N$44,'[34]6'!$I$8:$N$8,'[34]6'!$I$10:$N$20</definedName>
    <definedName name="T6?L2.1" localSheetId="2">#REF!</definedName>
    <definedName name="T6?L2.1">#REF!</definedName>
    <definedName name="T6?L2.10" localSheetId="2">#REF!</definedName>
    <definedName name="T6?L2.10">#REF!</definedName>
    <definedName name="T6?L2.2" localSheetId="2">#REF!</definedName>
    <definedName name="T6?L2.2">#REF!</definedName>
    <definedName name="T6?L2.3" localSheetId="2">#REF!</definedName>
    <definedName name="T6?L2.3">#REF!</definedName>
    <definedName name="T6?L2.4" localSheetId="2">#REF!</definedName>
    <definedName name="T6?L2.4">#REF!</definedName>
    <definedName name="T6?L2.5.1" localSheetId="2">#REF!</definedName>
    <definedName name="T6?L2.5.1">#REF!</definedName>
    <definedName name="T6?L2.5.2" localSheetId="2">#REF!</definedName>
    <definedName name="T6?L2.5.2">#REF!</definedName>
    <definedName name="T6?L2.6.1" localSheetId="2">#REF!</definedName>
    <definedName name="T6?L2.6.1">#REF!</definedName>
    <definedName name="T6?L2.6.2" localSheetId="2">#REF!</definedName>
    <definedName name="T6?L2.6.2">#REF!</definedName>
    <definedName name="T6?L2.7.1" localSheetId="2">#REF!</definedName>
    <definedName name="T6?L2.7.1">#REF!</definedName>
    <definedName name="T6?L2.7.2" localSheetId="2">#REF!</definedName>
    <definedName name="T6?L2.7.2">#REF!</definedName>
    <definedName name="T6?L2.8.1" localSheetId="2">#REF!</definedName>
    <definedName name="T6?L2.8.1">#REF!</definedName>
    <definedName name="T6?L2.8.2" localSheetId="2">#REF!</definedName>
    <definedName name="T6?L2.8.2">#REF!</definedName>
    <definedName name="T6?L2.9.1" localSheetId="2">#REF!</definedName>
    <definedName name="T6?L2.9.1">#REF!</definedName>
    <definedName name="T6?L2.9.2" localSheetId="2">#REF!</definedName>
    <definedName name="T6?L2.9.2">#REF!</definedName>
    <definedName name="T6?L3">'[34]6'!$O$22:$O$25,'[34]6'!$O$27,'[34]6'!$O$29:$O$39,'[34]6'!$O$41:$O$44,'[34]6'!$O$8,'[34]6'!$O$10:$O$20</definedName>
    <definedName name="T6?L3.1" localSheetId="2">#REF!</definedName>
    <definedName name="T6?L3.1">#REF!</definedName>
    <definedName name="T6?L3.2" localSheetId="2">#REF!</definedName>
    <definedName name="T6?L3.2">#REF!</definedName>
    <definedName name="T6?L3.3" localSheetId="2">#REF!</definedName>
    <definedName name="T6?L3.3">#REF!</definedName>
    <definedName name="T6?L4">'[34]6'!$P$22:$U$25,'[34]6'!$P$27:$U$27,'[34]6'!$P$29:$U$39,'[34]6'!$P$41:$U$44,'[34]6'!$P$8:$U$8,'[34]6'!$P$10:$U$20</definedName>
    <definedName name="T6?L4.1" localSheetId="2">#REF!</definedName>
    <definedName name="T6?L4.1">#REF!</definedName>
    <definedName name="T6?L4.2" localSheetId="2">#REF!</definedName>
    <definedName name="T6?L4.2">#REF!</definedName>
    <definedName name="T6?L4.3" localSheetId="2">#REF!</definedName>
    <definedName name="T6?L4.3">#REF!</definedName>
    <definedName name="T6?L4.4" localSheetId="2">#REF!</definedName>
    <definedName name="T6?L4.4">#REF!</definedName>
    <definedName name="T6?L4.5" localSheetId="2">#REF!</definedName>
    <definedName name="T6?L4.5">#REF!</definedName>
    <definedName name="T6?L4.6" localSheetId="2">#REF!</definedName>
    <definedName name="T6?L4.6">#REF!</definedName>
    <definedName name="T6?L4.7" localSheetId="2">#REF!</definedName>
    <definedName name="T6?L4.7">#REF!</definedName>
    <definedName name="T6?Name" localSheetId="2">#REF!</definedName>
    <definedName name="T6?Name">#REF!</definedName>
    <definedName name="T6?Table" localSheetId="2">#REF!</definedName>
    <definedName name="T6?Table">#REF!</definedName>
    <definedName name="T6?Title" localSheetId="2">#REF!</definedName>
    <definedName name="T6?Title">#REF!</definedName>
    <definedName name="T6?unit?ПРЦ">'[35]6'!$D$12:$H$12, '[35]6'!$D$21:$H$21, '[35]6'!$D$24:$H$24, '[35]6'!$D$27:$H$27, '[35]6'!$D$30:$H$30, '[35]6'!$D$33:$H$33, '[35]6'!$D$47:$H$47, '[35]6'!$I$7:$L$47</definedName>
    <definedName name="T6?unit?РУБ">'[35]6'!$D$16:$H$16, '[35]6'!$D$19:$H$19, '[35]6'!$D$22:$H$22, '[35]6'!$D$25:$H$25, '[35]6'!$D$28:$H$28, '[35]6'!$D$31:$H$31, '[35]6'!$D$34:$H$35, '[35]6'!$D$43:$H$43</definedName>
    <definedName name="T6?unit?ТРУБ">'[35]6'!$D$37:$H$39, '[35]6'!$D$44:$H$46</definedName>
    <definedName name="T6?unit?ЧЕЛ">'[35]6'!$D$41:$H$42, '[35]6'!$D$13:$H$14, '[35]6'!$D$7:$H$11</definedName>
    <definedName name="T6_Protect" localSheetId="2">'[33]6'!$B$28:$B$37,'[33]6'!$D$28:$H$37,'[33]6'!$J$28:$N$37,'[33]6'!$D$39:$H$41,'[33]6'!$J$39:$N$41,'[33]6'!$B$46:$B$55,P1_T6_Protect</definedName>
    <definedName name="T6_Protect">'[33]6'!$B$28:$B$37,'[33]6'!$D$28:$H$37,'[33]6'!$J$28:$N$37,'[33]6'!$D$39:$H$41,'[33]6'!$J$39:$N$41,'[33]6'!$B$46:$B$55,P1_T6_Protect</definedName>
    <definedName name="T7?axis?R?ПЭ">'[34]7'!$D$27:$S$27,'[34]7'!$D$31:$S$31,'[34]7'!$D$17:$S$23</definedName>
    <definedName name="T7?axis?R?ПЭ?">'[34]7'!$B$27:$B$27,'[34]7'!$B$31,'[34]7'!$B$17:$B$23</definedName>
    <definedName name="T7?axis?R?СЦТ">'[34]7'!$D$63:$S$66,'[34]7'!$D$42:$S$45,'[34]7'!$D$34:$S$37,'[34]7'!$D$49:$S$52,'[34]7'!$D$70:$S$73,'[34]7'!$D$56:$S$59</definedName>
    <definedName name="T7?axis?R?СЦТ?">'[34]7'!$B$63:$B$66,'[34]7'!$B$42:$B$45,'[34]7'!$B$34:$B$37,'[34]7'!$B$49:$B$52,'[34]7'!$B$70:$B$73,'[34]7'!$B$56:$B$59</definedName>
    <definedName name="T7?axis?ПРД?БАЗ">'[50]пр 6'!$I$6:$J$12,'[50]пр 6'!$F$6:$G$12</definedName>
    <definedName name="T7?axis?ПРД?ПРЕД">'[50]пр 6'!$K$6:$L$12,'[50]пр 6'!$D$6:$E$12</definedName>
    <definedName name="T7?axis?ПРД?РЕГ">'[50]пр 6'!$H$6:$H$12</definedName>
    <definedName name="T7?axis?ПФ?ПЛАН">'[50]пр 6'!$I$6:$I$12,'[50]пр 6'!$D$6:$D$12,'[50]пр 6'!$K$6:$K$12,'[50]пр 6'!$F$6:$F$12</definedName>
    <definedName name="T7?axis?ПФ?ФАКТ">'[50]пр 6'!$J$6:$J$12,'[50]пр 6'!$E$6:$E$12,'[50]пр 6'!$L$6:$L$12,'[50]пр 6'!$G$6:$G$12</definedName>
    <definedName name="T7?Data">'[50]пр 6'!$D$6:$L$12</definedName>
    <definedName name="T7?item_ext?ВСЕГО">'[34]7'!$D$54:$S$54,'[34]7'!$D$61:$S$61,'[34]7'!$D$14:$S$14,'[34]7'!$D$68:$S$68,'[34]7'!$D$40:$S$40,'[34]7'!$D$47:$S$47</definedName>
    <definedName name="T7?item_ext?РОСТ">'[50]пр 6'!$I$6:$L$12</definedName>
    <definedName name="T7?L1">'[50]пр 6'!$A$6:$L$6</definedName>
    <definedName name="T7?L2">'[50]пр 6'!$A$7:$L$7</definedName>
    <definedName name="T7?L3">'[50]пр 6'!$A$8:$L$8</definedName>
    <definedName name="T7?L4">'[50]пр 6'!$A$9:$L$9</definedName>
    <definedName name="T7?L4.1">'[34]7'!$D$56:$S$59,'[34]7'!$D$54:$S$54</definedName>
    <definedName name="T7?L5">'[50]пр 6'!$A$10:$L$10</definedName>
    <definedName name="T7?L5.1">'[34]7'!$D$68:$S$68,'[34]7'!$D$70:$S$73</definedName>
    <definedName name="T7?L6">'[50]пр 6'!$A$11:$L$11</definedName>
    <definedName name="T7?L7">'[50]пр 6'!$A$12:$L$12</definedName>
    <definedName name="T7?Name">'[50]пр 6'!$L$1</definedName>
    <definedName name="T7?Table">'[50]пр 6'!$A$3:$L$12</definedName>
    <definedName name="T7?Title">'[50]пр 6'!$A$2</definedName>
    <definedName name="T7?unit?ПРЦ">'[50]пр 6'!$I$6:$L$12</definedName>
    <definedName name="T7?unit?ТГКАЛ">'[34]7'!$D$61:$S$74,'[34]7'!$D$14:$S$53</definedName>
    <definedName name="T7?unit?ТРУБ">'[50]пр 6'!$D$6:$H$12</definedName>
    <definedName name="T8?axis?R?ПАР">'[34]8'!$G$116:$J$142,'[34]8'!$G$81:$J$107,'[34]8'!$G$46:$J$72,'[34]8'!$G$11:$J$37,'[34]8'!$G$151:$J$177</definedName>
    <definedName name="T8?axis?R?ПАР?">'[34]8'!$E$116:$E$142,'[34]8'!$E$81:$E$107,'[34]8'!$E$46:$E$72,'[34]8'!$E$11:$E$37,'[34]8'!$E$151:$E$177</definedName>
    <definedName name="T8?axis?R?ПОТ">'[34]8'!$G$116:$J$142,'[34]8'!$G$81:$J$107,'[34]8'!$G$46:$J$72,'[34]8'!$G$11:$J$37,'[34]8'!$G$151:$J$177</definedName>
    <definedName name="T8?axis?R?ПОТ?">'[34]8'!$D$116:$D$142,'[34]8'!$D$81:$D$107,'[34]8'!$D$46:$D$72,'[34]8'!$D$151:$D$177,'[34]8'!$D$11:$D$37</definedName>
    <definedName name="T8?axis?R?СЦТ">'[34]8'!$G$116:$J$142,'[34]8'!$G$81:$J$107,'[34]8'!$G$46:$J$72,'[34]8'!$G$11:$J$37,'[34]8'!$G$151:$J$177</definedName>
    <definedName name="T8?axis?R?СЦТ?">'[34]8'!$C$116:$C$142,'[34]8'!$C$81:$C$107,'[34]8'!$C$46:$C$72,'[34]8'!$C$11:$C$37,'[34]8'!$C$151:$C$177</definedName>
    <definedName name="T8?axis?ПРД?БАЗ">'[35]8'!$I$6:$J$42, '[35]8'!$F$6:$G$42</definedName>
    <definedName name="T8?axis?ПРД?ПРЕД">'[35]8'!$K$6:$L$42, '[35]8'!$D$6:$E$42</definedName>
    <definedName name="T8?axis?ПРД?РЕГ">'[50]пр 3'!$H$6:$H$42</definedName>
    <definedName name="T8?axis?ПФ?ПЛАН">'[35]8'!$I$6:$I$42, '[35]8'!$D$6:$D$42, '[35]8'!$K$6:$K$42, '[35]8'!$F$6:$F$42</definedName>
    <definedName name="T8?axis?ПФ?ФАКТ">'[35]8'!$G$6:$G$42, '[35]8'!$J$6:$J$42, '[35]8'!$L$6:$L$42, '[35]8'!$E$6:$E$42</definedName>
    <definedName name="T8?Data">'[35]8'!$D$10:$L$12,'[35]8'!$D$14:$L$16,'[35]8'!$D$18:$L$20,'[35]8'!$D$22:$L$24,'[35]8'!$D$26:$L$28,'[35]8'!$D$30:$L$32,'[35]8'!$D$36:$L$38,'[35]8'!$D$40:$L$42,'[35]8'!$D$6:$L$8</definedName>
    <definedName name="T8?item_ext?РОСТ">'[50]пр 3'!$I$6:$L$42</definedName>
    <definedName name="T8?L1">'[50]пр 3'!$A$6:$L$6</definedName>
    <definedName name="T8?L1.1">'[50]пр 3'!$A$7:$L$7</definedName>
    <definedName name="T8?L1.2">'[50]пр 3'!$A$8:$L$8</definedName>
    <definedName name="T8?L2">'[50]пр 3'!$A$10:$L$10</definedName>
    <definedName name="T8?L2.1">'[50]пр 3'!$A$11:$L$11</definedName>
    <definedName name="T8?L2.2">'[50]пр 3'!$A$12:$L$12</definedName>
    <definedName name="T8?L3">'[50]пр 3'!$A$14:$L$14</definedName>
    <definedName name="T8?L3.1">'[50]пр 3'!$A$15:$L$15</definedName>
    <definedName name="T8?L3.2">'[50]пр 3'!$A$16:$L$16</definedName>
    <definedName name="T8?L4">'[50]пр 3'!$A$18:$L$18</definedName>
    <definedName name="T8?L4.1">'[50]пр 3'!$A$19:$L$19</definedName>
    <definedName name="T8?L4.2">'[50]пр 3'!$A$20:$L$20</definedName>
    <definedName name="T8?L5">'[50]пр 3'!$A$22:$L$22</definedName>
    <definedName name="T8?L5.1">'[50]пр 3'!$A$23:$L$23</definedName>
    <definedName name="T8?L5.2">'[50]пр 3'!$A$24:$L$24</definedName>
    <definedName name="T8?L6">'[50]пр 3'!$A$26:$L$26</definedName>
    <definedName name="T8?L6.1">'[50]пр 3'!$A$27:$L$27</definedName>
    <definedName name="T8?L6.2">'[50]пр 3'!$A$28:$L$28</definedName>
    <definedName name="T8?L7">'[50]пр 3'!$A$30:$L$30</definedName>
    <definedName name="T8?L7.1">'[50]пр 3'!$A$31:$L$31</definedName>
    <definedName name="T8?L7.2">'[50]пр 3'!$A$32:$L$32</definedName>
    <definedName name="T8?L8.1">'[50]пр 3'!$A$36:$L$36</definedName>
    <definedName name="T8?L8.2">'[50]пр 3'!$A$37:$L$37</definedName>
    <definedName name="T8?L8.3">'[50]пр 3'!$A$38:$L$38</definedName>
    <definedName name="T8?L9">'[50]пр 3'!$A$40:$L$40</definedName>
    <definedName name="T8?L9.1">'[50]пр 3'!$A$41:$L$41</definedName>
    <definedName name="T8?L9.2">'[50]пр 3'!$A$42:$L$42</definedName>
    <definedName name="T8?Name">'[50]пр 3'!$L$1</definedName>
    <definedName name="T8?Table">'[50]пр 3'!$A$3:$L$42</definedName>
    <definedName name="T8?Title">'[50]пр 3'!$A$2</definedName>
    <definedName name="T8?unit?ГКАЛ.Ч">'[34]8'!$I$116:$I$142,'[34]8'!$G$116:$G$142,'[34]8'!$I$81:$I$107,'[34]8'!$G$81:$G$107,'[34]8'!$I$46:$I$72,'[34]8'!$G$46:$G$72,'[34]8'!$G$11:$G$37,'[34]8'!$I$11:$I$37,'[34]8'!$G$151:$G$177,'[34]8'!$I$151:$I$177</definedName>
    <definedName name="T8?unit?ПРЦ">'[50]пр 3'!$I$6:$L$42</definedName>
    <definedName name="T8?unit?ТГКАЛ">'[34]8'!$J$116:$J$142,'[34]8'!$H$116:$H$142,'[34]8'!$J$81:$J$107,'[34]8'!$H$81:$H$107,'[34]8'!$J$46:$J$72,'[34]8'!$H$46:$H$72,'[34]8'!$H$11:$H$37,'[34]8'!$J$11:$J$37,'[34]8'!$H$151:$H$177,'[34]8'!$J$151:$J$177</definedName>
    <definedName name="T8?unit?ТРУБ">'[35]8'!$D$40:$H$42,'[35]8'!$D$6:$H$32</definedName>
    <definedName name="T8?unit?ШТ">'[50]пр 3'!$D$36:$H$38</definedName>
    <definedName name="T8_Name">'[34]8'!$B$110,'[34]8'!$B$75,'[34]8'!$B$40,'[34]8'!$B$145</definedName>
    <definedName name="T9?axis?R?ПЭ">'[34]9'!$D$10:$P$16,'[34]9'!$D$20:$P$20,'[34]9'!$D$32:$P$38,'[34]9'!$D$42:$P$42</definedName>
    <definedName name="T9?axis?R?ПЭ?">'[34]9'!$B$10:$B$16,'[34]9'!$B$20:$B$20,'[34]9'!$B$32:$B$38,'[34]9'!$B$42:$B$42</definedName>
    <definedName name="T9?axis?R?СЦТ">'[34]9'!$D$24:$P$27,'[34]9'!$D$46:$P$49</definedName>
    <definedName name="T9?axis?R?СЦТ?">'[34]9'!$B$24:$B$27,'[34]9'!$B$46:$B$49</definedName>
    <definedName name="T9?axis?ПРД?БАЗ" localSheetId="2">'[50]П 1.13'!#REF!,'[50]П 1.13'!$F$6:$G$22</definedName>
    <definedName name="T9?axis?ПРД?БАЗ">'[50]П 1.13'!#REF!,'[50]П 1.13'!$F$6:$G$22</definedName>
    <definedName name="T9?axis?ПРД?ПРЕД" localSheetId="2">'[50]П 1.13'!#REF!,'[50]П 1.13'!#REF!</definedName>
    <definedName name="T9?axis?ПРД?ПРЕД">'[50]П 1.13'!#REF!,'[50]П 1.13'!#REF!</definedName>
    <definedName name="T9?axis?ПРД?РЕГ" localSheetId="2">#REF!</definedName>
    <definedName name="T9?axis?ПРД?РЕГ">#REF!</definedName>
    <definedName name="T9?axis?ПФ?ПЛАН" localSheetId="2">'[50]П 1.13'!#REF!,'[50]П 1.13'!#REF!,'[50]П 1.13'!#REF!,'[50]П 1.13'!$F$6:$F$22</definedName>
    <definedName name="T9?axis?ПФ?ПЛАН">'[50]П 1.13'!#REF!,'[50]П 1.13'!#REF!,'[50]П 1.13'!#REF!,'[50]П 1.13'!$F$6:$F$22</definedName>
    <definedName name="T9?axis?ПФ?ФАКТ" localSheetId="2">'[50]П 1.13'!#REF!,'[50]П 1.13'!#REF!,'[50]П 1.13'!#REF!,'[50]П 1.13'!$G$6:$G$22</definedName>
    <definedName name="T9?axis?ПФ?ФАКТ">'[50]П 1.13'!#REF!,'[50]П 1.13'!#REF!,'[50]П 1.13'!#REF!,'[50]П 1.13'!$G$6:$G$22</definedName>
    <definedName name="T9?Data">'[50]П 1.13'!$D$6:$H$6, '[50]П 1.13'!$D$8:$H$9, '[50]П 1.13'!$D$11:$H$22</definedName>
    <definedName name="T9?item_ext?ВСЕГО">'[34]9'!$D$22:$P$22,'[34]9'!$D$44:$P$44</definedName>
    <definedName name="T9?item_ext?КОТЕЛЬНЫЕ">'[34]9'!$D$40:$P$40,'[34]9'!$D$18:$P$18</definedName>
    <definedName name="T9?item_ext?РОСТ" localSheetId="2">#REF!</definedName>
    <definedName name="T9?item_ext?РОСТ">#REF!</definedName>
    <definedName name="T9?item_ext?СЦТ">'[34]9'!$D$24:$P$27,'[34]9'!$D$46:$P$49</definedName>
    <definedName name="T9?item_ext?ТЭС">'[34]9'!$D$30:$P$30,'[34]9'!$D$8:$P$8</definedName>
    <definedName name="T9?L1" localSheetId="2">#REF!</definedName>
    <definedName name="T9?L1">#REF!</definedName>
    <definedName name="T9?L10">'[34]9'!$K$24:$K$27,'[34]9'!$K$30,'[34]9'!$K$32:$K$38,'[34]9'!$K$44,'[34]9'!$K$46:$K$49,'[34]9'!$K$8,'[34]9'!$K$10:$K$16,'[34]9'!$K$22</definedName>
    <definedName name="T9?L11">'[34]9'!$L$20,'[34]9'!$L$22,'[34]9'!$L$24:$L$27,'[34]9'!$L$30,'[34]9'!$L$32:$L$38,'[34]9'!$L$40,'[34]9'!$L$42,'[34]9'!$L$44,'[34]9'!$L$46:$L$49,'[34]9'!$L$8,'[34]9'!$L$10:$L$16,'[34]9'!$L$18</definedName>
    <definedName name="T9?L12">'[34]9'!$M$20,'[34]9'!$M$22,'[34]9'!$M$24:$M$27,'[34]9'!$M$30,'[34]9'!$M$32:$M$38,'[34]9'!$M$40,'[34]9'!$M$42,'[34]9'!$M$44,'[34]9'!$M$46:$M$49,'[34]9'!$M$8,'[34]9'!$M$10:$M$16,'[34]9'!$M$18</definedName>
    <definedName name="T9?L13">'[34]9'!$N$20,'[34]9'!$N$22,'[34]9'!$N$24:$N$27,'[34]9'!$N$30,'[34]9'!$N$32:$N$38,'[34]9'!$N$40,'[34]9'!$N$42,'[34]9'!$N$44,'[34]9'!$N$46:$N$49,'[34]9'!$N$8,'[34]9'!$N$10:$N$16,'[34]9'!$N$18</definedName>
    <definedName name="T9?L14">'[34]9'!$O$20,'[34]9'!$O$22,'[34]9'!$O$24:$O$27,'[34]9'!$O$30,'[34]9'!$O$32:$O$38,'[34]9'!$O$40,'[34]9'!$O$42,'[34]9'!$O$44,'[34]9'!$O$46:$O$49,'[34]9'!$O$8,'[34]9'!$O$10:$O$16,'[34]9'!$O$18</definedName>
    <definedName name="T9?L15">'[34]9'!$P$20,'[34]9'!$P$22,'[34]9'!$P$24:$P$27,'[34]9'!$P$30,'[34]9'!$P$32:$P$38,'[34]9'!$P$40,'[34]9'!$P$42,'[34]9'!$P$44,'[34]9'!$P$46:$P$49,'[34]9'!$P$8,'[34]9'!$P$10:$P$16,'[34]9'!$P$18</definedName>
    <definedName name="T9?L2.1" localSheetId="2">#REF!</definedName>
    <definedName name="T9?L2.1">#REF!</definedName>
    <definedName name="T9?L2.2" localSheetId="2">#REF!</definedName>
    <definedName name="T9?L2.2">#REF!</definedName>
    <definedName name="T9?L3">'[34]9'!$D$24:$D$27,'[34]9'!$D$30,'[34]9'!$D$32:$D$38,'[34]9'!$D$44,'[34]9'!$D$46:$D$49,'[34]9'!$D$8,'[34]9'!$D$10:$D$16,'[34]9'!$D$22</definedName>
    <definedName name="T9?L3.1" localSheetId="2">#REF!</definedName>
    <definedName name="T9?L3.1">#REF!</definedName>
    <definedName name="T9?L3.2" localSheetId="2">#REF!</definedName>
    <definedName name="T9?L3.2">#REF!</definedName>
    <definedName name="T9?L4">'[34]9'!$E$24:$E$27,'[34]9'!$E$30,'[34]9'!$E$32:$E$38,'[34]9'!$E$44,'[34]9'!$E$46:$E$49,'[34]9'!$E$8,'[34]9'!$E$10:$E$16,'[34]9'!$E$22</definedName>
    <definedName name="T9?L4.1" localSheetId="2">#REF!</definedName>
    <definedName name="T9?L4.1">#REF!</definedName>
    <definedName name="T9?L4.2" localSheetId="2">#REF!</definedName>
    <definedName name="T9?L4.2">#REF!</definedName>
    <definedName name="T9?L5" localSheetId="2">#REF!</definedName>
    <definedName name="T9?L5">#REF!</definedName>
    <definedName name="T9?L6">'[34]9'!$G$24:$G$27,'[34]9'!$G$30,'[34]9'!$G$32:$G$38,'[34]9'!$G$44,'[34]9'!$G$46:$G$49,'[34]9'!$G$8,'[34]9'!$G$10:$G$16,'[34]9'!$G$22</definedName>
    <definedName name="T9?L7">'[34]9'!$H$24:$H$27,'[34]9'!$H$30,'[34]9'!$H$32:$H$38,'[34]9'!$H$44,'[34]9'!$H$46:$H$49,'[34]9'!$H$8,'[34]9'!$H$10:$H$16,'[34]9'!$H$22</definedName>
    <definedName name="T9?L8">'[34]9'!$I$24:$I$27,'[34]9'!$I$30,'[34]9'!$I$32:$I$38,'[34]9'!$I$44,'[34]9'!$I$46:$I$49,'[34]9'!$I$8,'[34]9'!$I$10:$I$16,'[34]9'!$I$22</definedName>
    <definedName name="T9?L9">'[34]9'!$J$24:$J$27,'[34]9'!$J$30,'[34]9'!$J$32:$J$38,'[34]9'!$J$44,'[34]9'!$J$46:$J$49,'[34]9'!$J$8,'[34]9'!$J$10:$J$16,'[34]9'!$J$22</definedName>
    <definedName name="T9?Name" localSheetId="2">#REF!</definedName>
    <definedName name="T9?Name">#REF!</definedName>
    <definedName name="T9?Table" localSheetId="2">#REF!</definedName>
    <definedName name="T9?Table">#REF!</definedName>
    <definedName name="T9?Title" localSheetId="2">#REF!</definedName>
    <definedName name="T9?Title">#REF!</definedName>
    <definedName name="T9?unit?Г.КВТЧ">'[34]9'!$N$7:$N$50,'[34]9'!$J$7:$J$50</definedName>
    <definedName name="T9?unit?МВТЧ" localSheetId="2">#REF!</definedName>
    <definedName name="T9?unit?МВТЧ">#REF!</definedName>
    <definedName name="T9?unit?МКВТЧ">'[34]9'!$D$7:$E$50,'[34]9'!$G$7:$G$50,'[34]9'!$I$7:$I$50</definedName>
    <definedName name="T9?unit?ПРЦ" localSheetId="2">#REF!</definedName>
    <definedName name="T9?unit?ПРЦ">#REF!</definedName>
    <definedName name="T9?unit?РУБ.МВТЧ">'[50]П 1.13'!$D$8:$H$8, '[50]П 1.13'!$D$11:$H$11</definedName>
    <definedName name="T9?unit?ТРУБ">'[50]П 1.13'!$D$9:$H$9, '[50]П 1.13'!$D$12:$H$22</definedName>
    <definedName name="T9?unit?ТТУТ">'[34]9'!$K$7:$K$50,'[34]9'!$O$7:$P$50</definedName>
    <definedName name="Table" localSheetId="2">#REF!</definedName>
    <definedName name="Table">#REF!</definedName>
    <definedName name="TARGET">[53]TEHSHEET!$I$42:$I$45</definedName>
    <definedName name="TEMP" localSheetId="2">#REF!,#REF!</definedName>
    <definedName name="TEMP">#REF!,#REF!</definedName>
    <definedName name="TES" localSheetId="2">#REF!</definedName>
    <definedName name="TES">#REF!</definedName>
    <definedName name="TES_DATA" localSheetId="2">#REF!</definedName>
    <definedName name="TES_DATA">#REF!</definedName>
    <definedName name="TES_LIST" localSheetId="2">#REF!</definedName>
    <definedName name="TES_LIST">#REF!</definedName>
    <definedName name="TEST0" localSheetId="3">#REF!</definedName>
    <definedName name="TEST0" localSheetId="2">#REF!</definedName>
    <definedName name="TEST0">#REF!</definedName>
    <definedName name="TESTHKEY" localSheetId="3">#REF!</definedName>
    <definedName name="TESTHKEY" localSheetId="2">#REF!</definedName>
    <definedName name="TESTHKEY">#REF!</definedName>
    <definedName name="TESTKEYS" localSheetId="3">#REF!</definedName>
    <definedName name="TESTKEYS" localSheetId="2">#REF!</definedName>
    <definedName name="TESTKEYS">#REF!</definedName>
    <definedName name="TESTVKEY" localSheetId="3">#REF!</definedName>
    <definedName name="TESTVKEY" localSheetId="2">#REF!</definedName>
    <definedName name="TESTVKEY">#REF!</definedName>
    <definedName name="TP2.1?Data">[34]P2.1!$F$7:$H$26,[34]P2.1!$H$27,[34]P2.1!$F$28:$H$37,[34]P2.1!$H$38:$H$39,[34]P2.1!$F$40:$H$43,[34]P2.1!$H$44</definedName>
    <definedName name="TP2.1?L5">[34]P2.1!$F$40:$F$43,[34]P2.1!$F$7:$F$26,[34]P2.1!$F$28:$F$37</definedName>
    <definedName name="TP2.1?L6">[34]P2.1!$G$7:$G$26,[34]P2.1!$G$40:$G$43,[34]P2.1!$G$28:$G$37</definedName>
    <definedName name="TP2.1?unit?КМ">[34]P2.1!$G$40:$G$43,[34]P2.1!$G$28:$G$37,[34]P2.1!$G$7:$G$26</definedName>
    <definedName name="TP2.1?unit?УЕ.100КМ">[34]P2.1!$F$28:$F$37,[34]P2.1!$F$40:$F$43,[34]P2.1!$F$7:$F$26</definedName>
    <definedName name="TP2.1_Protect">[54]P2.1!$F$28:$G$37,[54]P2.1!$F$40:$G$43,[54]P2.1!$F$7:$G$26</definedName>
    <definedName name="TP2.2?Data">[34]P2.2!$F$7:$H$47,[34]P2.2!$H$48:$H$51</definedName>
    <definedName name="ttt">#N/A</definedName>
    <definedName name="upr">#N/A</definedName>
    <definedName name="ůůů">#N/A</definedName>
    <definedName name="VDOC" localSheetId="2">#REF!</definedName>
    <definedName name="VDOC">#REF!</definedName>
    <definedName name="VV">#N/A</definedName>
    <definedName name="we">#N/A</definedName>
    <definedName name="wer">#N/A</definedName>
    <definedName name="wew" localSheetId="2">'[55]Input TI'!#REF!</definedName>
    <definedName name="wew">'[55]Input TI'!#REF!</definedName>
    <definedName name="wrn" localSheetId="2" hidden="1">{"glc1",#N/A,FALSE,"GLC";"glc2",#N/A,FALSE,"GLC";"glc3",#N/A,FALSE,"GLC";"glc4",#N/A,FALSE,"GLC";"glc5",#N/A,FALSE,"GLC"}</definedName>
    <definedName name="wrn" hidden="1">{"glc1",#N/A,FALSE,"GLC";"glc2",#N/A,FALSE,"GLC";"glc3",#N/A,FALSE,"GLC";"glc4",#N/A,FALSE,"GLC";"glc5",#N/A,FALSE,"GLC"}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and._Trend._.Analysis.2" localSheetId="2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basicfin." localSheetId="2" hidden="1">{"assets",#N/A,FALSE,"historicBS";"liab",#N/A,FALSE,"historicBS";"is",#N/A,FALSE,"historicIS";"ratios",#N/A,FALSE,"ratios"}</definedName>
    <definedName name="wrn.basicfin." hidden="1">{"assets",#N/A,FALSE,"historicBS";"liab",#N/A,FALSE,"historicBS";"is",#N/A,FALSE,"historicIS";"ratios",#N/A,FALSE,"ratios"}</definedName>
    <definedName name="wrn.basicfin.2" localSheetId="2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glc." localSheetId="2" hidden="1">{"glcbs",#N/A,FALSE,"GLCBS";"glccsbs",#N/A,FALSE,"GLCCSBS";"glcis",#N/A,FALSE,"GLCIS";"glccsis",#N/A,FALSE,"GLCCSIS";"glcrat1",#N/A,FALSE,"GLC-ratios1"}</definedName>
    <definedName name="wrn.glc." hidden="1">{"glcbs",#N/A,FALSE,"GLCBS";"glccsbs",#N/A,FALSE,"GLCCSBS";"glcis",#N/A,FALSE,"GLCIS";"glccsis",#N/A,FALSE,"GLCCSIS";"glcrat1",#N/A,FALSE,"GLC-ratios1"}</definedName>
    <definedName name="wrn.glcpromonte." localSheetId="2" hidden="1">{"glc1",#N/A,FALSE,"GLC";"glc2",#N/A,FALSE,"GLC";"glc3",#N/A,FALSE,"GLC";"glc4",#N/A,FALSE,"GLC";"glc5",#N/A,FALSE,"GLC"}</definedName>
    <definedName name="wrn.glcpromonte." hidden="1">{"glc1",#N/A,FALSE,"GLC";"glc2",#N/A,FALSE,"GLC";"glc3",#N/A,FALSE,"GLC";"glc4",#N/A,FALSE,"GLC";"glc5",#N/A,FALSE,"GLC"}</definedName>
    <definedName name="wrn.print." localSheetId="2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test." localSheetId="2" hidden="1">{"Valuation_Common",#N/A,FALSE,"Valuation"}</definedName>
    <definedName name="wrn.test." hidden="1">{"Valuation_Common",#N/A,FALSE,"Valuation"}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Year" localSheetId="2">#REF!</definedName>
    <definedName name="Year">#REF!</definedName>
    <definedName name="yy">#N/A</definedName>
    <definedName name="Z_0E54470A_800E_485E_BEEA_BD2353DD4576_.wvu.PrintArea" localSheetId="3" hidden="1">'Доставка квитанций '!$A$1:$P$52</definedName>
    <definedName name="Z_0E54470A_800E_485E_BEEA_BD2353DD4576_.wvu.Rows" localSheetId="3" hidden="1">'Доставка квитанций '!$54:$72</definedName>
    <definedName name="Z_6F21E77D_A6F8_4484_BF5D_DA44E02C0C33_.wvu.PrintArea" localSheetId="3" hidden="1">'Доставка квитанций '!$A$1:$P$52</definedName>
    <definedName name="Z_6F21E77D_A6F8_4484_BF5D_DA44E02C0C33_.wvu.Rows" localSheetId="3" hidden="1">'Доставка квитанций '!$54:$72</definedName>
    <definedName name="Z_7E9F5374_B6EE_4239_B909_AF84EBD0A9B0_.wvu.PrintArea" localSheetId="3" hidden="1">'Доставка квитанций '!$A$1:$P$52</definedName>
    <definedName name="Z_7E9F5374_B6EE_4239_B909_AF84EBD0A9B0_.wvu.Rows" localSheetId="3" hidden="1">'Доставка квитанций '!$54:$72</definedName>
    <definedName name="Z_A8EAEA62_2484_4A31_AE34_D5EC06C20002_.wvu.PrintArea" localSheetId="3" hidden="1">'Доставка квитанций '!$A$1:$P$52</definedName>
    <definedName name="Z_A8EAEA62_2484_4A31_AE34_D5EC06C20002_.wvu.Rows" localSheetId="3" hidden="1">'Доставка квитанций '!$54:$72</definedName>
    <definedName name="Z_AA3AA930_9297_4571_810A_F00F022118F5_.wvu.PrintArea" localSheetId="3" hidden="1">'Доставка квитанций '!$A$1:$P$52</definedName>
    <definedName name="Z_AA3AA930_9297_4571_810A_F00F022118F5_.wvu.Rows" localSheetId="3" hidden="1">'Доставка квитанций '!$54:$72</definedName>
    <definedName name="Z_BB33A707_C4FA_478D_8AF9_B7411FD5543A_.wvu.PrintArea" localSheetId="3" hidden="1">'Доставка квитанций '!$A$1:$P$52</definedName>
    <definedName name="Z_BB33A707_C4FA_478D_8AF9_B7411FD5543A_.wvu.Rows" localSheetId="3" hidden="1">'Доставка квитанций '!$54:$72</definedName>
    <definedName name="Z_E6F8AB40_F950_4741_BA5C_937A26C21F60_.wvu.PrintArea" localSheetId="3" hidden="1">'Доставка квитанций '!$A$1:$P$52</definedName>
    <definedName name="Z_E6F8AB40_F950_4741_BA5C_937A26C21F60_.wvu.Rows" localSheetId="3" hidden="1">'Доставка квитанций '!$54:$72</definedName>
    <definedName name="ZERO" localSheetId="2">#REF!</definedName>
    <definedName name="ZERO">#REF!</definedName>
    <definedName name="а" localSheetId="3">#REF!</definedName>
    <definedName name="а">[1]!а</definedName>
    <definedName name="А1" localSheetId="2">#REF!</definedName>
    <definedName name="А1">#REF!</definedName>
    <definedName name="А8" localSheetId="2">#REF!</definedName>
    <definedName name="А8">#REF!</definedName>
    <definedName name="аа">#N/A</definedName>
    <definedName name="ааа">#N/A</definedName>
    <definedName name="ааааа" localSheetId="3">#REF!</definedName>
    <definedName name="ааааа">#REF!</definedName>
    <definedName name="АААААААА" localSheetId="3">[18]!АААААААА</definedName>
    <definedName name="АААААААА">#N/A</definedName>
    <definedName name="аб">#N/A</definedName>
    <definedName name="абон.пл" localSheetId="3">'Доставка квитанций '!абон.пл</definedName>
    <definedName name="абон.пл">[0]!абон.пл</definedName>
    <definedName name="Абонентная__плата__за__пользование__сетью__РАО" localSheetId="3">#REF!</definedName>
    <definedName name="Абонентная__плата__за__пользование__сетью__РАО">#REF!</definedName>
    <definedName name="ав">#N/A</definedName>
    <definedName name="авамк" localSheetId="2" hidden="1">#REF!</definedName>
    <definedName name="авамк" hidden="1">#REF!</definedName>
    <definedName name="аввм">#N/A</definedName>
    <definedName name="авг" localSheetId="2">#REF!</definedName>
    <definedName name="авг">#REF!</definedName>
    <definedName name="авг2" localSheetId="2">#REF!</definedName>
    <definedName name="авг2">#REF!</definedName>
    <definedName name="авиеапт">[1]!авиеапт</definedName>
    <definedName name="авиекар">[1]!авиекар</definedName>
    <definedName name="авипав">#N/A</definedName>
    <definedName name="авт" localSheetId="3">'Доставка квитанций '!авт</definedName>
    <definedName name="авт">[0]!авт</definedName>
    <definedName name="автиметкволпм">[1]!автиметкволпм</definedName>
    <definedName name="автмоваит">[1]!автмоваит</definedName>
    <definedName name="авыаввыа" localSheetId="2" hidden="1">#REF!</definedName>
    <definedName name="авыаввыа" hidden="1">#REF!</definedName>
    <definedName name="аер">#N/A</definedName>
    <definedName name="аиапи">[1]!аиапи</definedName>
    <definedName name="аиапс">#N/A</definedName>
    <definedName name="аила" localSheetId="2" hidden="1">#REF!</definedName>
    <definedName name="аила" hidden="1">#REF!</definedName>
    <definedName name="аимавиа">[1]!аимавиа</definedName>
    <definedName name="аимк">[1]!аимк</definedName>
    <definedName name="аимоко">[1]!аимоко</definedName>
    <definedName name="акимпва">#N/A</definedName>
    <definedName name="альлва">#N/A</definedName>
    <definedName name="амав">#N/A</definedName>
    <definedName name="амваим">[1]!амваим</definedName>
    <definedName name="амиаи">[1]!амиаи</definedName>
    <definedName name="Амортизация" localSheetId="3">#REF!</definedName>
    <definedName name="Амортизация">#REF!</definedName>
    <definedName name="ампыв">#N/A</definedName>
    <definedName name="ан" localSheetId="3">'Доставка квитанций '!ан</definedName>
    <definedName name="ан">[0]!ан</definedName>
    <definedName name="анализ" localSheetId="3">'Доставка квитанций '!анализ</definedName>
    <definedName name="анализ">[0]!анализ</definedName>
    <definedName name="аопо" hidden="1">'[56]Ожид ФР'!$A$15:$A$25</definedName>
    <definedName name="ап" localSheetId="3">'Доставка квитанций '!ап</definedName>
    <definedName name="ап">#N/A</definedName>
    <definedName name="апвп" localSheetId="2" hidden="1">#REF!</definedName>
    <definedName name="апвп" hidden="1">#REF!</definedName>
    <definedName name="апеаимп" localSheetId="2" hidden="1">#REF!</definedName>
    <definedName name="апеаимп" hidden="1">#REF!</definedName>
    <definedName name="апиеапит">[1]!апиеапит</definedName>
    <definedName name="апмыукпму">#N/A</definedName>
    <definedName name="аппиа" localSheetId="2" hidden="1">#REF!</definedName>
    <definedName name="аппиа" hidden="1">#REF!</definedName>
    <definedName name="аппр">#N/A</definedName>
    <definedName name="апр" localSheetId="2">#REF!</definedName>
    <definedName name="апр">#REF!</definedName>
    <definedName name="апр2" localSheetId="2">#REF!</definedName>
    <definedName name="апр2">#REF!</definedName>
    <definedName name="ар">#N/A</definedName>
    <definedName name="Аренда" localSheetId="3">[18]!CompOt</definedName>
    <definedName name="Аренда">[57]!CompOt</definedName>
    <definedName name="арл">#N/A</definedName>
    <definedName name="асв">#N/A</definedName>
    <definedName name="асву">#N/A</definedName>
    <definedName name="атиеапто">#N/A</definedName>
    <definedName name="атиоаети">[1]!атиоаети</definedName>
    <definedName name="АТП" localSheetId="2">#REF!</definedName>
    <definedName name="АТП">#REF!</definedName>
    <definedName name="аувичтрм">#N/A</definedName>
    <definedName name="аукпа" localSheetId="2" hidden="1">#REF!</definedName>
    <definedName name="аукпа" hidden="1">#REF!</definedName>
    <definedName name="афыа" localSheetId="3">#REF!</definedName>
    <definedName name="афыа">#REF!</definedName>
    <definedName name="ацу4">#N/A</definedName>
    <definedName name="ацукпеук">#N/A</definedName>
    <definedName name="аымпывмп">[1]!аымпывмп</definedName>
    <definedName name="аяыпамыпмипи">#N/A</definedName>
    <definedName name="б" localSheetId="3">#REF!</definedName>
    <definedName name="б">#REF!</definedName>
    <definedName name="база">[58]SHPZ!$A$1:$BC$4313</definedName>
    <definedName name="_xlnm.Database" localSheetId="2">#REF!</definedName>
    <definedName name="_xlnm.Database">#REF!</definedName>
    <definedName name="Базовые">'[59]Производство электроэнергии'!$A$95</definedName>
    <definedName name="БазовыйПериод" localSheetId="3">[60]Заголовок!$B$15</definedName>
    <definedName name="БазовыйПериод">[35]Заголовок!$B$15</definedName>
    <definedName name="бб">#N/A</definedName>
    <definedName name="богдбо">[1]!богдбо</definedName>
    <definedName name="БС">[61]Справочники!$A$4:$A$6</definedName>
    <definedName name="БЭС" localSheetId="3">#REF!</definedName>
    <definedName name="БЭС">#REF!</definedName>
    <definedName name="Бюджетные_электроэнергии">'[59]Производство электроэнергии'!$A$111</definedName>
    <definedName name="в">#N/A</definedName>
    <definedName name="в23ё" localSheetId="3">[18]!в23ё</definedName>
    <definedName name="в23ё">#N/A</definedName>
    <definedName name="вавоыра">[1]!вавоыра</definedName>
    <definedName name="ваиеапит">[1]!ваиеапит</definedName>
    <definedName name="вамвам" localSheetId="2" hidden="1">#REF!</definedName>
    <definedName name="вамвам" hidden="1">#REF!</definedName>
    <definedName name="вап">#N/A</definedName>
    <definedName name="вапимвк">#N/A</definedName>
    <definedName name="вапит">#N/A</definedName>
    <definedName name="вапыя">[62]!вапыя</definedName>
    <definedName name="Вар.их">#N/A</definedName>
    <definedName name="Вар.КАЛМЭ">#N/A</definedName>
    <definedName name="ваыа">#N/A</definedName>
    <definedName name="вв" localSheetId="3">[18]!вв</definedName>
    <definedName name="вв">#N/A</definedName>
    <definedName name="вввввввв" localSheetId="2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мсв">#N/A</definedName>
    <definedName name="вег">#N/A</definedName>
    <definedName name="верон" localSheetId="3">[11]FES!#REF!</definedName>
    <definedName name="верон">[11]FES!#REF!</definedName>
    <definedName name="взвз">#N/A</definedName>
    <definedName name="вивит">#N/A</definedName>
    <definedName name="Вид_деятельности" localSheetId="3">'[63]Реестр платежей'!#REF!</definedName>
    <definedName name="Вид_деятельности">'[63]Реестр платежей'!#REF!</definedName>
    <definedName name="вимави">#N/A</definedName>
    <definedName name="витт" localSheetId="2" hidden="1">{#N/A,#N/A,TRUE,"Лист1";#N/A,#N/A,TRUE,"Лист2";#N/A,#N/A,TRUE,"Лист3"}</definedName>
    <definedName name="витт" hidden="1">{#N/A,#N/A,TRUE,"Лист1";#N/A,#N/A,TRUE,"Лист2";#N/A,#N/A,TRUE,"Лист3"}</definedName>
    <definedName name="вклмппклув">[1]!вклмппклув</definedName>
    <definedName name="вкпимк">[1]!вкпимк</definedName>
    <definedName name="Вл" localSheetId="3">#REF!</definedName>
    <definedName name="Вл" localSheetId="2">#REF!</definedName>
    <definedName name="Вл">#REF!</definedName>
    <definedName name="вм" localSheetId="2" hidden="1">#REF!</definedName>
    <definedName name="вм" hidden="1">#REF!</definedName>
    <definedName name="вма">#N/A</definedName>
    <definedName name="вмави">#N/A</definedName>
    <definedName name="вмв">#N/A</definedName>
    <definedName name="вмва">#N/A</definedName>
    <definedName name="вмвыамва">[1]!вмвыамва</definedName>
    <definedName name="вмивртвр">#N/A</definedName>
    <definedName name="восемь" localSheetId="2">#REF!</definedName>
    <definedName name="восемь">#REF!</definedName>
    <definedName name="вппи">#N/A</definedName>
    <definedName name="врр">#N/A</definedName>
    <definedName name="вртт">#N/A</definedName>
    <definedName name="вс" localSheetId="2" hidden="1">{#N/A,#N/A,FALSE,"Aging Summary";#N/A,#N/A,FALSE,"Ratio Analysis";#N/A,#N/A,FALSE,"Test 120 Day Accts";#N/A,#N/A,FALSE,"Tickmarks"}</definedName>
    <definedName name="вс" hidden="1">{#N/A,#N/A,FALSE,"Aging Summary";#N/A,#N/A,FALSE,"Ratio Analysis";#N/A,#N/A,FALSE,"Test 120 Day Accts";#N/A,#N/A,FALSE,"Tickmarks"}</definedName>
    <definedName name="всвыса" localSheetId="2">#REF!</definedName>
    <definedName name="всвыса">#REF!</definedName>
    <definedName name="Всего__руб.">#REF!</definedName>
    <definedName name="Всп.материалы" localSheetId="3">'[63]Реестр платежей'!#REF!</definedName>
    <definedName name="Всп.материалы" localSheetId="2">'[63]Реестр платежей'!#REF!</definedName>
    <definedName name="Всп.материалы">'[63]Реестр платежей'!#REF!</definedName>
    <definedName name="Вспомогательные_материалы" localSheetId="3">#REF!</definedName>
    <definedName name="Вспомогательные_материалы">#REF!</definedName>
    <definedName name="втаормко">[1]!втаормко</definedName>
    <definedName name="ВТОП" localSheetId="2">#REF!</definedName>
    <definedName name="ВТОП">#REF!</definedName>
    <definedName name="второй" localSheetId="3">#REF!</definedName>
    <definedName name="второй" localSheetId="2">#REF!</definedName>
    <definedName name="второй">#REF!</definedName>
    <definedName name="вуув" localSheetId="3" hidden="1">{#N/A,#N/A,TRUE,"Лист1";#N/A,#N/A,TRUE,"Лист2";#N/A,#N/A,TRUE,"Лист3"}</definedName>
    <definedName name="вуув" localSheetId="2" hidden="1">{#N/A,#N/A,TRUE,"Лист1";#N/A,#N/A,TRUE,"Лист2";#N/A,#N/A,TRUE,"Лист3"}</definedName>
    <definedName name="вуув" hidden="1">{#N/A,#N/A,TRUE,"Лист1";#N/A,#N/A,TRUE,"Лист2";#N/A,#N/A,TRUE,"Лист3"}</definedName>
    <definedName name="вчпвчрт" localSheetId="2">#REF!</definedName>
    <definedName name="вчпвчрт">#REF!</definedName>
    <definedName name="вымпв" localSheetId="2" hidden="1">#REF!</definedName>
    <definedName name="вымпв" hidden="1">#REF!</definedName>
    <definedName name="вьмльк">#N/A</definedName>
    <definedName name="г">[1]!г</definedName>
    <definedName name="гг">#N/A</definedName>
    <definedName name="гне">[1]!гне</definedName>
    <definedName name="гнлзщ">#N/A</definedName>
    <definedName name="гобгднбо">[1]!гобгднбо</definedName>
    <definedName name="год96" localSheetId="2">#REF!</definedName>
    <definedName name="год96">#REF!</definedName>
    <definedName name="год97">'[64]1997'!$A$1:$BD$138</definedName>
    <definedName name="год98">'[64]1998'!$A$1:$BD$138</definedName>
    <definedName name="грприрцфв00ав98" localSheetId="3" hidden="1">{#N/A,#N/A,TRUE,"Лист1";#N/A,#N/A,TRUE,"Лист2";#N/A,#N/A,TRUE,"Лист3"}</definedName>
    <definedName name="грприрцфв00ав98" localSheetId="2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ы" localSheetId="2">#REF!</definedName>
    <definedName name="Группы">#REF!</definedName>
    <definedName name="грфинцкавг98Х" localSheetId="3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СМ" localSheetId="3">[18]!CompOt</definedName>
    <definedName name="ГСМ">[57]!CompOt</definedName>
    <definedName name="ГСМ1" localSheetId="3">[18]!CompRas</definedName>
    <definedName name="ГСМ1">[57]!CompRas</definedName>
    <definedName name="гшгш" localSheetId="2" hidden="1">{#N/A,#N/A,TRUE,"Лист1";#N/A,#N/A,TRUE,"Лист2";#N/A,#N/A,TRUE,"Лист3"}</definedName>
    <definedName name="гшгш" hidden="1">{#N/A,#N/A,TRUE,"Лист1";#N/A,#N/A,TRUE,"Лист2";#N/A,#N/A,TRUE,"Лист3"}</definedName>
    <definedName name="гэс3" localSheetId="2">'Прием платежей'!гэс3</definedName>
    <definedName name="гэс3">[0]!гэс3</definedName>
    <definedName name="д">#N/A</definedName>
    <definedName name="дбодгно">[1]!дбодгно</definedName>
    <definedName name="двбсьм">#N/A</definedName>
    <definedName name="дд" localSheetId="3">'Доставка квитанций '!дд</definedName>
    <definedName name="дд">[0]!дд</definedName>
    <definedName name="дек" localSheetId="2">#REF!</definedName>
    <definedName name="дек">#REF!</definedName>
    <definedName name="дек2" localSheetId="2">#REF!</definedName>
    <definedName name="дек2">#REF!</definedName>
    <definedName name="дж">#N/A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сконт" localSheetId="3">#REF!</definedName>
    <definedName name="Дисконт" localSheetId="2">#REF!</definedName>
    <definedName name="Дисконт">#REF!</definedName>
    <definedName name="дл">#N/A</definedName>
    <definedName name="доли1">'[65]эл ст'!$A$368:$IV$368</definedName>
    <definedName name="доопатмо">#N/A</definedName>
    <definedName name="Дополнение">#N/A</definedName>
    <definedName name="Доставка" localSheetId="3">[60]Заголовок!$B$15</definedName>
    <definedName name="Доставка">[66]Заголовок!$B$15</definedName>
    <definedName name="ДРУГОЕ">[67]Справочники!$A$26:$A$28</definedName>
    <definedName name="дьмлду">#N/A</definedName>
    <definedName name="ег">[1]!ег</definedName>
    <definedName name="егег">[1]!егег</definedName>
    <definedName name="егрюл" localSheetId="3">#REF!</definedName>
    <definedName name="егрюл">#REF!</definedName>
    <definedName name="егшнпо">[1]!егшнпо</definedName>
    <definedName name="ен">#N/A</definedName>
    <definedName name="енен">#N/A</definedName>
    <definedName name="енш">[1]!енш</definedName>
    <definedName name="ерке">[1]!ерке</definedName>
    <definedName name="еррек">#N/A</definedName>
    <definedName name="ешешг">[1]!ешешг</definedName>
    <definedName name="еще">#N/A</definedName>
    <definedName name="ж">#N/A</definedName>
    <definedName name="жд">#N/A</definedName>
    <definedName name="жопав" localSheetId="3">#REF!</definedName>
    <definedName name="жопав">#REF!</definedName>
    <definedName name="з4" localSheetId="3">#REF!</definedName>
    <definedName name="з4" localSheetId="2">#REF!</definedName>
    <definedName name="з4">#REF!</definedName>
    <definedName name="Затраты__на__оплату__труда" localSheetId="3">#REF!</definedName>
    <definedName name="Затраты__на__оплату__труда">#REF!</definedName>
    <definedName name="ЗП1">[67]Лист13!$A$2</definedName>
    <definedName name="ЗП2">[67]Лист13!$B$2</definedName>
    <definedName name="ЗП3">[67]Лист13!$C$2</definedName>
    <definedName name="ЗП4">[67]Лист13!$D$2</definedName>
    <definedName name="и" localSheetId="3">#REF!</definedName>
    <definedName name="и">#REF!</definedName>
    <definedName name="й" localSheetId="3">[18]!й</definedName>
    <definedName name="й">#N/A</definedName>
    <definedName name="и_эсо_вн" localSheetId="2">#REF!</definedName>
    <definedName name="и_эсо_вн">#REF!</definedName>
    <definedName name="и_эсо_сн1" localSheetId="2">#REF!</definedName>
    <definedName name="и_эсо_сн1">#REF!</definedName>
    <definedName name="иавим">#N/A</definedName>
    <definedName name="иае" localSheetId="2" hidden="1">#REF!</definedName>
    <definedName name="иае" hidden="1">#REF!</definedName>
    <definedName name="иаира" localSheetId="2" hidden="1">#REF!</definedName>
    <definedName name="иаира" hidden="1">#REF!</definedName>
    <definedName name="иапри">[1]!иапри</definedName>
    <definedName name="ивтивуе">[1]!ивтивуе</definedName>
    <definedName name="из">#N/A</definedName>
    <definedName name="Извлечение_ИМ" localSheetId="2">#REF!</definedName>
    <definedName name="Извлечение_ИМ">#REF!</definedName>
    <definedName name="_xlnm.Extract" localSheetId="2">#REF!</definedName>
    <definedName name="_xlnm.Extract">#REF!</definedName>
    <definedName name="ий">#N/A</definedName>
    <definedName name="йй" localSheetId="3">[18]!йй</definedName>
    <definedName name="йй">#N/A</definedName>
    <definedName name="импв" localSheetId="2" hidden="1">#REF!</definedName>
    <definedName name="импв" hidden="1">#REF!</definedName>
    <definedName name="имст">#N/A</definedName>
    <definedName name="индцкавг98" localSheetId="3" hidden="1">{#N/A,#N/A,TRUE,"Лист1";#N/A,#N/A,TRUE,"Лист2";#N/A,#N/A,TRUE,"Лист3"}</definedName>
    <definedName name="индцкавг98" localSheetId="2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паи" localSheetId="2" hidden="1">#REF!</definedName>
    <definedName name="ипаи" hidden="1">#REF!</definedName>
    <definedName name="ипаиепаи">[1]!ипаиепаи</definedName>
    <definedName name="ирина" localSheetId="2">'Прием платежей'!ирина</definedName>
    <definedName name="ирина">[0]!ирина</definedName>
    <definedName name="йфц">#N/A</definedName>
    <definedName name="йц">#N/A</definedName>
    <definedName name="йцу">#N/A</definedName>
    <definedName name="июл" localSheetId="2">#REF!</definedName>
    <definedName name="июл">#REF!</definedName>
    <definedName name="июл2" localSheetId="2">#REF!</definedName>
    <definedName name="июл2">#REF!</definedName>
    <definedName name="июн" localSheetId="2">#REF!</definedName>
    <definedName name="июн">#REF!</definedName>
    <definedName name="июн2" localSheetId="2">#REF!</definedName>
    <definedName name="июн2">#REF!</definedName>
    <definedName name="К1" localSheetId="2">#REF!</definedName>
    <definedName name="К1">#REF!</definedName>
    <definedName name="к2" localSheetId="2">#REF!</definedName>
    <definedName name="к2">#REF!</definedName>
    <definedName name="к3" localSheetId="2">#REF!</definedName>
    <definedName name="к3">#REF!</definedName>
    <definedName name="кадры" localSheetId="2">'Прием платежей'!кадры</definedName>
    <definedName name="кадры">[0]!кадры</definedName>
    <definedName name="ке" localSheetId="3">[18]!ке</definedName>
    <definedName name="ке">#N/A</definedName>
    <definedName name="кег">[1]!кег</definedName>
    <definedName name="кео">#N/A</definedName>
    <definedName name="кеппппппппппп" localSheetId="3" hidden="1">{#N/A,#N/A,TRUE,"Лист1";#N/A,#N/A,TRUE,"Лист2";#N/A,#N/A,TRUE,"Лист3"}</definedName>
    <definedName name="кеппппппппппп" localSheetId="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к">[68]тар!#REF!</definedName>
    <definedName name="кнк">#N/A</definedName>
    <definedName name="кнкнк">[1]!кнкнк</definedName>
    <definedName name="компенсация">#N/A</definedName>
    <definedName name="коэ1" localSheetId="3">'Доставка квитанций '!коэ1</definedName>
    <definedName name="коэ1">[0]!коэ1</definedName>
    <definedName name="коэф1" localSheetId="2">#REF!</definedName>
    <definedName name="коэф1">#REF!</definedName>
    <definedName name="коэф2" localSheetId="2">#REF!</definedName>
    <definedName name="коэф2">#REF!</definedName>
    <definedName name="коэф3" localSheetId="2">#REF!</definedName>
    <definedName name="коэф3">#REF!</definedName>
    <definedName name="коэф4" localSheetId="2">#REF!</definedName>
    <definedName name="коэф4">#REF!</definedName>
    <definedName name="кп">#N/A</definedName>
    <definedName name="кпамвкпм">#N/A</definedName>
    <definedName name="кпвкп">#N/A</definedName>
    <definedName name="кпгэс" localSheetId="2">'Прием платежей'!кпгэс</definedName>
    <definedName name="кпгэс">[0]!кпгэс</definedName>
    <definedName name="кпимкри">[1]!кпимкри</definedName>
    <definedName name="кпнрг">#N/A</definedName>
    <definedName name="_xlnm.Criteria" localSheetId="2">#REF!</definedName>
    <definedName name="_xlnm.Criteria">#REF!</definedName>
    <definedName name="критерий" localSheetId="2">#REF!</definedName>
    <definedName name="критерий">#REF!</definedName>
    <definedName name="Критерии_ИМ" localSheetId="2">#REF!</definedName>
    <definedName name="Критерии_ИМ">#REF!</definedName>
    <definedName name="ктджщз">#N/A</definedName>
    <definedName name="ктплоокул" localSheetId="2" hidden="1">#REF!</definedName>
    <definedName name="ктплоокул" hidden="1">#REF!</definedName>
    <definedName name="купиуы">#N/A</definedName>
    <definedName name="Курс_USD">28.47</definedName>
    <definedName name="курсцб" localSheetId="3">[69]настройки!$C$1</definedName>
    <definedName name="курсцб">[70]настройки!$C$1</definedName>
    <definedName name="КЭС" localSheetId="3">#REF!</definedName>
    <definedName name="КЭС">#REF!</definedName>
    <definedName name="ла">#N/A</definedName>
    <definedName name="лара">#N/A</definedName>
    <definedName name="лее">#N/A</definedName>
    <definedName name="лимитИСС" localSheetId="3">#REF!</definedName>
    <definedName name="лимитИСС" localSheetId="2">#REF!</definedName>
    <definedName name="лимитИСС">#REF!</definedName>
    <definedName name="лимитОСБ" localSheetId="3">#REF!</definedName>
    <definedName name="лимитОСБ" localSheetId="2">#REF!</definedName>
    <definedName name="лимитОСБ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"T2"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"T4.4"</definedName>
    <definedName name="лктпкутпо" localSheetId="2">#REF!</definedName>
    <definedName name="лктпкутпо">#REF!</definedName>
    <definedName name="лл" localSheetId="3">'Доставка квитанций '!лл</definedName>
    <definedName name="лл">[1]!лл</definedName>
    <definedName name="лллл" localSheetId="2">'Прием платежей'!лллл</definedName>
    <definedName name="лллл">[0]!лллл</definedName>
    <definedName name="ллло">#N/A</definedName>
    <definedName name="ло">#N/A</definedName>
    <definedName name="лоло">#N/A</definedName>
    <definedName name="лолро" localSheetId="2">#REF!</definedName>
    <definedName name="лолро">#REF!</definedName>
    <definedName name="лор">#N/A</definedName>
    <definedName name="лпдлаке">#N/A</definedName>
    <definedName name="лпл">#N/A</definedName>
    <definedName name="лрьиль">[1]!лрьиль</definedName>
    <definedName name="лф">[9]!лф</definedName>
    <definedName name="лщжо" localSheetId="2" hidden="1">{#N/A,#N/A,TRUE,"Лист1";#N/A,#N/A,TRUE,"Лист2";#N/A,#N/A,TRUE,"Лист3"}</definedName>
    <definedName name="лщжо" hidden="1">{#N/A,#N/A,TRUE,"Лист1";#N/A,#N/A,TRUE,"Лист2";#N/A,#N/A,TRUE,"Лист3"}</definedName>
    <definedName name="льрилне">[1]!льрилне</definedName>
    <definedName name="льрлень">[1]!льрлень</definedName>
    <definedName name="льртленр">[1]!льртленр</definedName>
    <definedName name="льтрлн">[1]!льтрлн</definedName>
    <definedName name="ЛЭС" localSheetId="3">#REF!</definedName>
    <definedName name="ЛЭС">#REF!</definedName>
    <definedName name="М21" localSheetId="2">#REF!</definedName>
    <definedName name="М21">#REF!</definedName>
    <definedName name="маас">#N/A</definedName>
    <definedName name="май" localSheetId="2">#REF!</definedName>
    <definedName name="май">#REF!</definedName>
    <definedName name="май2" localSheetId="2">#REF!</definedName>
    <definedName name="май2">#REF!</definedName>
    <definedName name="маиав" localSheetId="2" hidden="1">#REF!</definedName>
    <definedName name="маиав" hidden="1">#REF!</definedName>
    <definedName name="маиами">[1]!маиами</definedName>
    <definedName name="мам">#N/A</definedName>
    <definedName name="мами">[1]!мами</definedName>
    <definedName name="мар" localSheetId="2">#REF!</definedName>
    <definedName name="мар">#REF!</definedName>
    <definedName name="мар2" localSheetId="2">#REF!</definedName>
    <definedName name="мар2">#REF!</definedName>
    <definedName name="масмаи">[1]!масмаи</definedName>
    <definedName name="маткмпткуолв">[1]!маткмпткуолв</definedName>
    <definedName name="мачвимва" localSheetId="2" hidden="1">#REF!</definedName>
    <definedName name="мачвимва" hidden="1">#REF!</definedName>
    <definedName name="мвам">#N/A</definedName>
    <definedName name="мвамв" localSheetId="2" hidden="1">#REF!</definedName>
    <definedName name="мвамв" hidden="1">#REF!</definedName>
    <definedName name="мвач" localSheetId="2" hidden="1">#REF!</definedName>
    <definedName name="мвач" hidden="1">#REF!</definedName>
    <definedName name="мвм">#N/A</definedName>
    <definedName name="мес" localSheetId="3">#REF!</definedName>
    <definedName name="мес" localSheetId="2">#REF!</definedName>
    <definedName name="мес">#REF!</definedName>
    <definedName name="миак" localSheetId="2" hidden="1">#REF!</definedName>
    <definedName name="миак" hidden="1">#REF!</definedName>
    <definedName name="миаоримо">[1]!миаоримо</definedName>
    <definedName name="миоти">[1]!миоти</definedName>
    <definedName name="мипт">#N/A</definedName>
    <definedName name="мпавусмап">#N/A</definedName>
    <definedName name="мпвк" localSheetId="2" hidden="1">#REF!</definedName>
    <definedName name="мпвк" hidden="1">#REF!</definedName>
    <definedName name="МР" localSheetId="2">#REF!</definedName>
    <definedName name="МР">#REF!</definedName>
    <definedName name="мсмсмсм">[1]!мсмсмсм</definedName>
    <definedName name="мтакрпок">[1]!мтакрпок</definedName>
    <definedName name="му" localSheetId="3">[18]!ук</definedName>
    <definedName name="му">[57]!ук</definedName>
    <definedName name="мым" localSheetId="3">[18]!мым</definedName>
    <definedName name="мым">#N/A</definedName>
    <definedName name="мьатмпок">[1]!мьатмпок</definedName>
    <definedName name="Н5">[71]Данные!$I$7</definedName>
    <definedName name="Налоги" localSheetId="3">[11]FES!#REF!</definedName>
    <definedName name="Налоги" localSheetId="2">[11]FES!#REF!</definedName>
    <definedName name="Налоги">[11]FES!#REF!</definedName>
    <definedName name="Население">'[59]Производство электроэнергии'!$A$124</definedName>
    <definedName name="нгг">#N/A</definedName>
    <definedName name="не">#N/A</definedName>
    <definedName name="нкнкг">[1]!нкнкг</definedName>
    <definedName name="нлрлн">#N/A</definedName>
    <definedName name="ннаап">#N/A</definedName>
    <definedName name="ннгл">#N/A</definedName>
    <definedName name="ннн" localSheetId="2">'Прием платежей'!ннн</definedName>
    <definedName name="ннн">[0]!ннн</definedName>
    <definedName name="НННН" localSheetId="2">'Прием платежей'!НННН</definedName>
    <definedName name="НННН">[0]!НННН</definedName>
    <definedName name="ннннннннннн" localSheetId="2">'Прием платежей'!ннннннннннн</definedName>
    <definedName name="ннннннннннн">[0]!ннннннннннн</definedName>
    <definedName name="но">#N/A</definedName>
    <definedName name="ноя" localSheetId="2">#REF!</definedName>
    <definedName name="ноя">#REF!</definedName>
    <definedName name="ноя2" localSheetId="2">#REF!</definedName>
    <definedName name="ноя2">#REF!</definedName>
    <definedName name="НП">[72]Исходные!$H$5</definedName>
    <definedName name="НСРФ">[73]Регионы!$A$2:$A$88</definedName>
    <definedName name="НСРФ2" localSheetId="2">#REF!</definedName>
    <definedName name="НСРФ2">#REF!</definedName>
    <definedName name="ншш" localSheetId="2" hidden="1">{#N/A,#N/A,TRUE,"Лист1";#N/A,#N/A,TRUE,"Лист2";#N/A,#N/A,TRUE,"Лист3"}</definedName>
    <definedName name="ншш" hidden="1">{#N/A,#N/A,TRUE,"Лист1";#N/A,#N/A,TRUE,"Лист2";#N/A,#N/A,TRUE,"Лист3"}</definedName>
    <definedName name="о">#N/A</definedName>
    <definedName name="оара" localSheetId="2">'Прием платежей'!оара</definedName>
    <definedName name="оара">[0]!оара</definedName>
    <definedName name="_xlnm.Print_Area" localSheetId="0">' ГКПЗ 2015'!$A$1:$O$92</definedName>
    <definedName name="_xlnm.Print_Area" localSheetId="1">'ГКПЗ 2016 '!$A$1:$Q$55</definedName>
    <definedName name="_xlnm.Print_Area" localSheetId="3">'Доставка квитанций '!$A$1:$P$52</definedName>
    <definedName name="овраво" hidden="1">'[56]Ожид ФР'!$C$35:$C$48</definedName>
    <definedName name="одггд">[1]!одггд</definedName>
    <definedName name="окт" localSheetId="2">#REF!</definedName>
    <definedName name="окт">#REF!</definedName>
    <definedName name="окт2" localSheetId="2">#REF!</definedName>
    <definedName name="окт2">#REF!</definedName>
    <definedName name="олапллодп" localSheetId="2" hidden="1">#REF!</definedName>
    <definedName name="олапллодп" hidden="1">#REF!</definedName>
    <definedName name="олд">[1]!олд</definedName>
    <definedName name="олло">#N/A</definedName>
    <definedName name="олс">#N/A</definedName>
    <definedName name="ооо">#N/A</definedName>
    <definedName name="оооо" localSheetId="3">'Доставка квитанций '!оооо</definedName>
    <definedName name="оооо">[0]!оооо</definedName>
    <definedName name="ооорт">#N/A</definedName>
    <definedName name="оор">#N/A</definedName>
    <definedName name="Операция" localSheetId="2">#REF!</definedName>
    <definedName name="Операция">#REF!</definedName>
    <definedName name="опетчваот">#N/A</definedName>
    <definedName name="опоп">#N/A</definedName>
    <definedName name="ОРГ" localSheetId="2">#REF!</definedName>
    <definedName name="ОРГ">#REF!</definedName>
    <definedName name="ОРГАНИЗАЦИЯ" localSheetId="2">#REF!</definedName>
    <definedName name="ОРГАНИЗАЦИЯ">#REF!</definedName>
    <definedName name="ороапа" localSheetId="2" hidden="1">#REF!</definedName>
    <definedName name="ороапа" hidden="1">#REF!</definedName>
    <definedName name="орпокрп">[1]!орпокрп</definedName>
    <definedName name="От_исления__на__социальные__нужды" localSheetId="3">#REF!</definedName>
    <definedName name="От_исления__на__социальные__нужды">#REF!</definedName>
    <definedName name="От_исления_в_страховой_фонд" localSheetId="3">#REF!</definedName>
    <definedName name="От_исления_в_страховой_фонд">#REF!</definedName>
    <definedName name="От_исления_в_фонд__НИОКР" localSheetId="3">#REF!</definedName>
    <definedName name="От_исления_в_фонд__НИОКР">#REF!</definedName>
    <definedName name="отаокурп" localSheetId="2" hidden="1">#REF!</definedName>
    <definedName name="отаокурп" hidden="1">#REF!</definedName>
    <definedName name="отпуск">#N/A</definedName>
    <definedName name="п">#N/A</definedName>
    <definedName name="п_авг" localSheetId="2">#REF!</definedName>
    <definedName name="п_авг">#REF!</definedName>
    <definedName name="п_апр" localSheetId="2">#REF!</definedName>
    <definedName name="п_апр">#REF!</definedName>
    <definedName name="п_дек" localSheetId="2">#REF!</definedName>
    <definedName name="п_дек">#REF!</definedName>
    <definedName name="п_июл" localSheetId="2">#REF!</definedName>
    <definedName name="п_июл">#REF!</definedName>
    <definedName name="п_июн" localSheetId="2">#REF!</definedName>
    <definedName name="п_июн">#REF!</definedName>
    <definedName name="п_май" localSheetId="2">#REF!</definedName>
    <definedName name="п_май">#REF!</definedName>
    <definedName name="п_мар" localSheetId="2">#REF!</definedName>
    <definedName name="п_мар">#REF!</definedName>
    <definedName name="п_ноя" localSheetId="2">#REF!</definedName>
    <definedName name="п_ноя">#REF!</definedName>
    <definedName name="п_окт" localSheetId="2">#REF!</definedName>
    <definedName name="п_окт">#REF!</definedName>
    <definedName name="п_сен" localSheetId="2">#REF!</definedName>
    <definedName name="п_сен">#REF!</definedName>
    <definedName name="п_фев" localSheetId="2">#REF!</definedName>
    <definedName name="п_фев">#REF!</definedName>
    <definedName name="п_янв" localSheetId="2">#REF!</definedName>
    <definedName name="п_янв">#REF!</definedName>
    <definedName name="паеа" localSheetId="2" hidden="1">#REF!</definedName>
    <definedName name="паеа" hidden="1">#REF!</definedName>
    <definedName name="пао">#N/A</definedName>
    <definedName name="паоапроа" hidden="1">#N/A</definedName>
    <definedName name="папа" localSheetId="2" hidden="1">#REF!</definedName>
    <definedName name="папа" hidden="1">#REF!</definedName>
    <definedName name="парваоп">#N/A</definedName>
    <definedName name="патоп" hidden="1">'[56]Ожид ФР'!$A$35:$A$48</definedName>
    <definedName name="пвапива" localSheetId="2" hidden="1">#REF!</definedName>
    <definedName name="пвапива" hidden="1">#REF!</definedName>
    <definedName name="пвв">#N/A</definedName>
    <definedName name="пввр">#N/A</definedName>
    <definedName name="пвми">#N/A</definedName>
    <definedName name="пек">[1]!пек</definedName>
    <definedName name="первый" localSheetId="3">#REF!</definedName>
    <definedName name="первый" localSheetId="2">#REF!</definedName>
    <definedName name="первый">#REF!</definedName>
    <definedName name="ПериодРегулирования" localSheetId="3">[60]Заголовок!$B$14</definedName>
    <definedName name="ПериодРегулирования">[35]Заголовок!$B$14</definedName>
    <definedName name="Периоды_18_2">'[33]18.2'!#REF!</definedName>
    <definedName name="пимвуук">#N/A</definedName>
    <definedName name="пкву">#N/A</definedName>
    <definedName name="пкепрке">[1]!пкепрке</definedName>
    <definedName name="пкпивкар">#N/A</definedName>
    <definedName name="пкпкп" localSheetId="2" hidden="1">#REF!</definedName>
    <definedName name="пкпкп" hidden="1">#REF!</definedName>
    <definedName name="пкпув">[1]!пкпув</definedName>
    <definedName name="пкуапуы" localSheetId="2" hidden="1">#REF!</definedName>
    <definedName name="пкуапуы" hidden="1">#REF!</definedName>
    <definedName name="пкыупм">#N/A</definedName>
    <definedName name="план" localSheetId="3">'Доставка квитанций '!план</definedName>
    <definedName name="план">[0]!план</definedName>
    <definedName name="план56">#N/A</definedName>
    <definedName name="плгнпад" localSheetId="3">[11]FES!#REF!</definedName>
    <definedName name="плгнпад" localSheetId="2">[11]FES!#REF!</definedName>
    <definedName name="плгнпад">[11]FES!#REF!</definedName>
    <definedName name="пмкас" localSheetId="2" hidden="1">#REF!</definedName>
    <definedName name="пмкас" hidden="1">#REF!</definedName>
    <definedName name="ПМС">#N/A</definedName>
    <definedName name="ПМС1">#N/A</definedName>
    <definedName name="ПН">[74]Исходные!$H$5</definedName>
    <definedName name="пно">#N/A</definedName>
    <definedName name="пнш">[1]!пнш</definedName>
    <definedName name="ПО">#N/A</definedName>
    <definedName name="по_б_вн" localSheetId="2">#REF!</definedName>
    <definedName name="по_б_вн">#REF!</definedName>
    <definedName name="по_б_всего" localSheetId="2">#REF!</definedName>
    <definedName name="по_б_всего">#REF!</definedName>
    <definedName name="по_б_нн" localSheetId="2">#REF!</definedName>
    <definedName name="по_б_нн">#REF!</definedName>
    <definedName name="по_б_сн1" localSheetId="2">#REF!</definedName>
    <definedName name="по_б_сн1">#REF!</definedName>
    <definedName name="по_б_сн2" localSheetId="2">#REF!</definedName>
    <definedName name="по_б_сн2">#REF!</definedName>
    <definedName name="по_нас_всего" localSheetId="2">#REF!</definedName>
    <definedName name="по_нас_всего">#REF!</definedName>
    <definedName name="по_насел_сн2" localSheetId="2">#REF!</definedName>
    <definedName name="по_насел_сн2">#REF!</definedName>
    <definedName name="Подоперация" localSheetId="2">#REF!</definedName>
    <definedName name="Подоперация">#REF!</definedName>
    <definedName name="поепьнр">#N/A</definedName>
    <definedName name="ПОКАЗАТЕЛИ_ДОЛГОСР.ПРОГНОЗА">'[75]2002(v2)'!#REF!</definedName>
    <definedName name="Покупная__электроэнергия" localSheetId="3">#REF!</definedName>
    <definedName name="Покупная__электроэнергия">#REF!</definedName>
    <definedName name="пол_нас_нн" localSheetId="2">#REF!</definedName>
    <definedName name="пол_нас_нн">#REF!</definedName>
    <definedName name="полбезпот" localSheetId="2">'[68]т1.15(смета8а)'!#REF!</definedName>
    <definedName name="полбезпот">'[68]т1.15(смета8а)'!#REF!</definedName>
    <definedName name="полпот" localSheetId="2">'[68]т1.15(смета8а)'!#REF!</definedName>
    <definedName name="полпот">'[68]т1.15(смета8а)'!#REF!</definedName>
    <definedName name="попо">#N/A</definedName>
    <definedName name="попрглшд" localSheetId="2">[51]экология!#REF!</definedName>
    <definedName name="попрглшд">[51]экология!#REF!</definedName>
    <definedName name="ПоследнийГод">[35]Заголовок!$B$16</definedName>
    <definedName name="ппорол">#N/A</definedName>
    <definedName name="ппп">#N/A</definedName>
    <definedName name="пппп">#N/A</definedName>
    <definedName name="ппппп" localSheetId="2">'Прием платежей'!ппппп</definedName>
    <definedName name="ппппп">[0]!ппппп</definedName>
    <definedName name="ппппппппппп" localSheetId="2">'Прием платежей'!ппппппппппп</definedName>
    <definedName name="ппппппппппп">[0]!ппппппппппп</definedName>
    <definedName name="пр">#N/A</definedName>
    <definedName name="пра">[9]!пра</definedName>
    <definedName name="прибыль3" localSheetId="3" hidden="1">{#N/A,#N/A,TRUE,"Лист1";#N/A,#N/A,TRUE,"Лист2";#N/A,#N/A,TRUE,"Лист3"}</definedName>
    <definedName name="прибыль3" localSheetId="2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1.2" localSheetId="2">'Прием платежей'!прил1.2</definedName>
    <definedName name="прил1.2">[0]!прил1.2</definedName>
    <definedName name="Прилож3" localSheetId="2">'Прием платежей'!Прилож3</definedName>
    <definedName name="Прилож3">[0]!Прилож3</definedName>
    <definedName name="Приложение8" localSheetId="2">'Прием платежей'!Приложение8</definedName>
    <definedName name="Приложение8">[0]!Приложение8</definedName>
    <definedName name="Приход_расход" localSheetId="2">#REF!</definedName>
    <definedName name="Приход_расход">#REF!</definedName>
    <definedName name="Про_ие__расходы" localSheetId="3">#REF!</definedName>
    <definedName name="Про_ие__расходы">#REF!</definedName>
    <definedName name="Проект" localSheetId="2">#REF!</definedName>
    <definedName name="Проект">#REF!</definedName>
    <definedName name="Производствен_ные_службы" localSheetId="3">#REF!</definedName>
    <definedName name="Производствен_ные_службы">#REF!</definedName>
    <definedName name="пром." localSheetId="3">'Доставка квитанций '!пром.</definedName>
    <definedName name="пром.">[0]!пром.</definedName>
    <definedName name="проч" localSheetId="3">'Доставка квитанций '!проч</definedName>
    <definedName name="проч">[0]!проч</definedName>
    <definedName name="проч.расх" localSheetId="3">'Доставка квитанций '!проч.расх</definedName>
    <definedName name="проч.расх">[0]!проч.расх</definedName>
    <definedName name="прочие" localSheetId="3">'Доставка квитанций '!прочие</definedName>
    <definedName name="прочие">[0]!прочие</definedName>
    <definedName name="Прочие_электроэнергии">'[59]Производство электроэнергии'!$A$132</definedName>
    <definedName name="прош_год" localSheetId="2">#REF!</definedName>
    <definedName name="прош_год">#REF!</definedName>
    <definedName name="прпр">#N/A</definedName>
    <definedName name="пс" localSheetId="2">#REF!</definedName>
    <definedName name="пс">#REF!</definedName>
    <definedName name="птеот" localSheetId="2">#REF!</definedName>
    <definedName name="птеот">#REF!</definedName>
    <definedName name="пьлкьр">[1]!пьлкьр</definedName>
    <definedName name="ПЭ">[67]Справочники!$A$10:$A$12</definedName>
    <definedName name="р">#N/A</definedName>
    <definedName name="ракр">[9]!ракр</definedName>
    <definedName name="раорп" localSheetId="2" hidden="1">#REF!</definedName>
    <definedName name="раорп" hidden="1">#REF!</definedName>
    <definedName name="рапрара">[1]!рапрара</definedName>
    <definedName name="расх" localSheetId="3">'Доставка квитанций '!расх</definedName>
    <definedName name="расх">[0]!расх</definedName>
    <definedName name="расчет" localSheetId="3">[11]FES!#REF!</definedName>
    <definedName name="расчет">[11]FES!#REF!</definedName>
    <definedName name="Расчет_затрат" localSheetId="3">#REF!</definedName>
    <definedName name="Расчет_затрат" localSheetId="2">#REF!</definedName>
    <definedName name="Расчет_затрат">#REF!</definedName>
    <definedName name="РГК">'[76]2007'!$A$28:$A$29</definedName>
    <definedName name="РГРЭС" localSheetId="3">'Доставка квитанций '!РГРЭС</definedName>
    <definedName name="РГРЭС">[0]!РГРЭС</definedName>
    <definedName name="Резерв" localSheetId="3">#REF!</definedName>
    <definedName name="Резерв">#REF!</definedName>
    <definedName name="рем" localSheetId="3">'Доставка квитанций '!рем</definedName>
    <definedName name="рем">[0]!рем</definedName>
    <definedName name="Ремонтный__фонд" localSheetId="3">#REF!</definedName>
    <definedName name="Ремонтный__фонд">#REF!</definedName>
    <definedName name="ремонты" localSheetId="3">#REF!</definedName>
    <definedName name="ремонты">#REF!</definedName>
    <definedName name="риваир">#N/A</definedName>
    <definedName name="рис1" localSheetId="3" hidden="1">{#N/A,#N/A,TRUE,"Лист1";#N/A,#N/A,TRUE,"Лист2";#N/A,#N/A,TRUE,"Лист3"}</definedName>
    <definedName name="рис1" localSheetId="2" hidden="1">{#N/A,#N/A,TRUE,"Лист1";#N/A,#N/A,TRUE,"Лист2";#N/A,#N/A,TRUE,"Лист3"}</definedName>
    <definedName name="рис1" hidden="1">{#N/A,#N/A,TRUE,"Лист1";#N/A,#N/A,TRUE,"Лист2";#N/A,#N/A,TRUE,"Лист3"}</definedName>
    <definedName name="ркпмаоакоа">[1]!ркпмаоакоа</definedName>
    <definedName name="ро" localSheetId="2">'Прием платежей'!ро</definedName>
    <definedName name="ро">[0]!ро</definedName>
    <definedName name="рп">#N/A</definedName>
    <definedName name="рпровраов" localSheetId="3">#REF!</definedName>
    <definedName name="рпровраов">#REF!</definedName>
    <definedName name="рпчаирч">#N/A</definedName>
    <definedName name="рр" localSheetId="2">'Прием платежей'!рр</definedName>
    <definedName name="рр">[0]!рр</definedName>
    <definedName name="ррр" localSheetId="2" hidden="1">#REF!</definedName>
    <definedName name="ррр" hidden="1">#REF!</definedName>
    <definedName name="рсср">#N/A</definedName>
    <definedName name="ртсовытр" localSheetId="2" hidden="1">#REF!</definedName>
    <definedName name="ртсовытр" hidden="1">#REF!</definedName>
    <definedName name="с" localSheetId="3">[18]!с</definedName>
    <definedName name="с">#N/A</definedName>
    <definedName name="с1">#N/A</definedName>
    <definedName name="сваеррта">#N/A</definedName>
    <definedName name="свмпвппв">#N/A</definedName>
    <definedName name="Себестоимость_то_варной_продукции" localSheetId="3">#REF!</definedName>
    <definedName name="Себестоимость_то_варной_продукции">#REF!</definedName>
    <definedName name="себестоимость2">#N/A</definedName>
    <definedName name="сель" localSheetId="3">'Доставка квитанций '!сель</definedName>
    <definedName name="сель">[0]!сель</definedName>
    <definedName name="сельск.хоз" localSheetId="3">'Доставка квитанций '!сельск.хоз</definedName>
    <definedName name="сельск.хоз">[0]!сельск.хоз</definedName>
    <definedName name="семь" localSheetId="2">#REF!</definedName>
    <definedName name="семь">#REF!</definedName>
    <definedName name="сен" localSheetId="2">#REF!</definedName>
    <definedName name="сен">#REF!</definedName>
    <definedName name="сен2" localSheetId="2">#REF!</definedName>
    <definedName name="сен2">#REF!</definedName>
    <definedName name="ск">#N/A</definedName>
    <definedName name="Собст">'[65]эл ст'!$A$360:$IV$360</definedName>
    <definedName name="Собств">'[65]эл ст'!$A$369:$IV$369</definedName>
    <definedName name="сокращение">#N/A</definedName>
    <definedName name="сомп">#N/A</definedName>
    <definedName name="сомпас">#N/A</definedName>
    <definedName name="состояние" localSheetId="3">#REF!</definedName>
    <definedName name="состояние">#REF!</definedName>
    <definedName name="сс" localSheetId="3">[18]!сс</definedName>
    <definedName name="сс">#N/A</definedName>
    <definedName name="сс03547" localSheetId="3">#REF!</definedName>
    <definedName name="сс03547">#REF!</definedName>
    <definedName name="сссс" localSheetId="3">[18]!сссс</definedName>
    <definedName name="сссс">#N/A</definedName>
    <definedName name="ссы" localSheetId="3">[18]!ссы</definedName>
    <definedName name="ссы">#N/A</definedName>
    <definedName name="ссы2">#N/A</definedName>
    <definedName name="Ставка_ЕСН">0.26</definedName>
    <definedName name="Статья" localSheetId="2">#REF!</definedName>
    <definedName name="Статья">#REF!</definedName>
    <definedName name="счмм">#N/A</definedName>
    <definedName name="СЭС" localSheetId="3">#REF!</definedName>
    <definedName name="СЭС">#REF!</definedName>
    <definedName name="т_аб_пл_1" localSheetId="2">'[68]т1.15(смета8а)'!#REF!</definedName>
    <definedName name="т_аб_пл_1">'[68]т1.15(смета8а)'!#REF!</definedName>
    <definedName name="т_сбыт_1" localSheetId="2">'[68]т1.15(смета8а)'!#REF!</definedName>
    <definedName name="т_сбыт_1">'[68]т1.15(смета8а)'!#REF!</definedName>
    <definedName name="Т1">#N/A</definedName>
    <definedName name="Т7_тепло">#N/A</definedName>
    <definedName name="талпто">[1]!талпто</definedName>
    <definedName name="таня" localSheetId="3">'Доставка квитанций '!таня</definedName>
    <definedName name="таня">#N/A</definedName>
    <definedName name="тар" localSheetId="2">'Прием платежей'!тар</definedName>
    <definedName name="тар">[0]!тар</definedName>
    <definedName name="ТАР2" localSheetId="2">'Прием платежей'!ТАР2</definedName>
    <definedName name="ТАР2">[0]!ТАР2</definedName>
    <definedName name="Тариф3" localSheetId="2">'Прием платежей'!Тариф3</definedName>
    <definedName name="Тариф3">[0]!Тариф3</definedName>
    <definedName name="твмт">#N/A</definedName>
    <definedName name="твмтрыви">#N/A</definedName>
    <definedName name="текмес" localSheetId="2">#REF!</definedName>
    <definedName name="текмес">#REF!</definedName>
    <definedName name="текмес2" localSheetId="2">#REF!</definedName>
    <definedName name="текмес2">#REF!</definedName>
    <definedName name="тепло">#N/A</definedName>
    <definedName name="Тесто" localSheetId="3">#REF!</definedName>
    <definedName name="Тесто">#REF!</definedName>
    <definedName name="тивумаи">#N/A</definedName>
    <definedName name="тиистиву">#N/A</definedName>
    <definedName name="тиматив">#N/A</definedName>
    <definedName name="типатрап">#N/A</definedName>
    <definedName name="тиув">#N/A</definedName>
    <definedName name="тмоавимп">[1]!тмоавимп</definedName>
    <definedName name="тнтьрп">#N/A</definedName>
    <definedName name="тов" localSheetId="3">'Доставка квитанций '!тов</definedName>
    <definedName name="тов">[0]!тов</definedName>
    <definedName name="Топливо" localSheetId="3">#REF!</definedName>
    <definedName name="Топливо">#REF!</definedName>
    <definedName name="тп" localSheetId="3" hidden="1">{#N/A,#N/A,TRUE,"Лист1";#N/A,#N/A,TRUE,"Лист2";#N/A,#N/A,TRUE,"Лист3"}</definedName>
    <definedName name="тп" localSheetId="2" hidden="1">{#N/A,#N/A,TRUE,"Лист1";#N/A,#N/A,TRUE,"Лист2";#N/A,#N/A,TRUE,"Лист3"}</definedName>
    <definedName name="тп" hidden="1">{#N/A,#N/A,TRUE,"Лист1";#N/A,#N/A,TRUE,"Лист2";#N/A,#N/A,TRUE,"Лист3"}</definedName>
    <definedName name="тппоктп">[1]!тппоктп</definedName>
    <definedName name="третий" localSheetId="3">#REF!</definedName>
    <definedName name="третий" localSheetId="2">#REF!</definedName>
    <definedName name="третий">#REF!</definedName>
    <definedName name="три" localSheetId="3">'Доставка квитанций '!три</definedName>
    <definedName name="три">[0]!три</definedName>
    <definedName name="ТС" localSheetId="3">#REF!</definedName>
    <definedName name="ТС">#REF!</definedName>
    <definedName name="ттт">#N/A</definedName>
    <definedName name="тттт">[1]!тттт</definedName>
    <definedName name="туасвытмэ">#N/A</definedName>
    <definedName name="ть">#N/A</definedName>
    <definedName name="тьрилетр" hidden="1">#N/A</definedName>
    <definedName name="ТЭП2" localSheetId="2" hidden="1">{#N/A,#N/A,TRUE,"Лист1";#N/A,#N/A,TRUE,"Лист2";#N/A,#N/A,TRUE,"Лист3"}</definedName>
    <definedName name="ТЭП2" hidden="1">{#N/A,#N/A,TRUE,"Лист1";#N/A,#N/A,TRUE,"Лист2";#N/A,#N/A,TRUE,"Лист3"}</definedName>
    <definedName name="Тэс">'[77]расчет тарифов'!#REF!</definedName>
    <definedName name="ТЭЦ" localSheetId="2">'Прием платежей'!ТЭЦ</definedName>
    <definedName name="ТЭЦ">[0]!ТЭЦ</definedName>
    <definedName name="ТЭЦ_1" localSheetId="3">#REF!</definedName>
    <definedName name="ТЭЦ_1">#REF!</definedName>
    <definedName name="ТЭЦ_2" localSheetId="3">#REF!</definedName>
    <definedName name="ТЭЦ_2">#REF!</definedName>
    <definedName name="у" localSheetId="3">[18]!у</definedName>
    <definedName name="у">#N/A</definedName>
    <definedName name="у1">#N/A</definedName>
    <definedName name="уасу">#N/A</definedName>
    <definedName name="УГОЛЬ">[67]Справочники!$A$19:$A$21</definedName>
    <definedName name="уйкеуйкеукекуе" localSheetId="3">#REF!</definedName>
    <definedName name="уйкеуйкеукекуе" localSheetId="2">#REF!</definedName>
    <definedName name="уйкеуйкеукекуе">#REF!</definedName>
    <definedName name="ук" localSheetId="3">[18]!ук</definedName>
    <definedName name="ук">#N/A</definedName>
    <definedName name="укеееукеееееееееееееее" localSheetId="3" hidden="1">{#N/A,#N/A,TRUE,"Лист1";#N/A,#N/A,TRUE,"Лист2";#N/A,#N/A,TRUE,"Лист3"}</definedName>
    <definedName name="укеееукеееееееееееееее" localSheetId="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пвуп">#N/A</definedName>
    <definedName name="упувп">#N/A</definedName>
    <definedName name="Услуги_производственного_характера" localSheetId="3">#REF!</definedName>
    <definedName name="Услуги_производственного_характера">#REF!</definedName>
    <definedName name="уу">#N/A</definedName>
    <definedName name="ууу">[1]!ууу</definedName>
    <definedName name="УФ">#N/A</definedName>
    <definedName name="уыукпе">#N/A</definedName>
    <definedName name="ф2" localSheetId="2">#REF!</definedName>
    <definedName name="ф2">#REF!</definedName>
    <definedName name="фам">#N/A</definedName>
    <definedName name="фев" localSheetId="2">#REF!</definedName>
    <definedName name="фев">#REF!</definedName>
    <definedName name="фев2" localSheetId="2">#REF!</definedName>
    <definedName name="фев2">#REF!</definedName>
    <definedName name="фо" localSheetId="2">#REF!</definedName>
    <definedName name="фо">#REF!</definedName>
    <definedName name="Форма">#N/A</definedName>
    <definedName name="ФУ">#N/A</definedName>
    <definedName name="фыаспит">#N/A</definedName>
    <definedName name="ц" localSheetId="3">[18]!ц</definedName>
    <definedName name="ц">#N/A</definedName>
    <definedName name="ц." localSheetId="2">'Прием платежей'!ц.</definedName>
    <definedName name="ц.">[0]!ц.</definedName>
    <definedName name="ц1">#N/A</definedName>
    <definedName name="цауцвавыфа" localSheetId="3">#REF!</definedName>
    <definedName name="цауцвавыфа" localSheetId="2">#REF!</definedName>
    <definedName name="цауцвавыфа">#REF!</definedName>
    <definedName name="ЦП1" localSheetId="2">#REF!</definedName>
    <definedName name="ЦП1">#REF!</definedName>
    <definedName name="ЦП2" localSheetId="2">#REF!</definedName>
    <definedName name="ЦП2">#REF!</definedName>
    <definedName name="ЦП3" localSheetId="2">#REF!</definedName>
    <definedName name="ЦП3">#REF!</definedName>
    <definedName name="ЦП4" localSheetId="2">#REF!</definedName>
    <definedName name="ЦП4">#REF!</definedName>
    <definedName name="цу" localSheetId="3">[18]!цу</definedName>
    <definedName name="цу">#N/A</definedName>
    <definedName name="цуа">#N/A</definedName>
    <definedName name="черновик">#N/A</definedName>
    <definedName name="четвертый" localSheetId="3">#REF!</definedName>
    <definedName name="четвертый" localSheetId="2">#REF!</definedName>
    <definedName name="четвертый">#REF!</definedName>
    <definedName name="чррвр">#N/A</definedName>
    <definedName name="шгд">#N/A</definedName>
    <definedName name="шир_дан" localSheetId="2">#REF!</definedName>
    <definedName name="шир_дан">#REF!</definedName>
    <definedName name="шир_отч" localSheetId="2">#REF!</definedName>
    <definedName name="шир_отч">#REF!</definedName>
    <definedName name="шир_прош" localSheetId="2">#REF!</definedName>
    <definedName name="шир_прош">#REF!</definedName>
    <definedName name="шир_тек" localSheetId="2">#REF!</definedName>
    <definedName name="шир_тек">#REF!</definedName>
    <definedName name="шншн">#N/A</definedName>
    <definedName name="щ" localSheetId="3">'Доставка квитанций '!щ</definedName>
    <definedName name="щ">#N/A</definedName>
    <definedName name="ъ" localSheetId="2">'Прием платежей'!ъ</definedName>
    <definedName name="ъ">[0]!ъ</definedName>
    <definedName name="ыаппр">#N/A</definedName>
    <definedName name="ыапр" localSheetId="2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 localSheetId="3">[18]!ыв</definedName>
    <definedName name="ыв">#N/A</definedName>
    <definedName name="ывпкывк">#N/A</definedName>
    <definedName name="ывпмьпь">#N/A</definedName>
    <definedName name="ывы" localSheetId="3">'Доставка квитанций '!ывы</definedName>
    <definedName name="ывы">[0]!ывы</definedName>
    <definedName name="ымпы">#N/A</definedName>
    <definedName name="ыпр">#N/A</definedName>
    <definedName name="ыпыим" localSheetId="2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hidden="1">{#N/A,#N/A,TRUE,"Лист1";#N/A,#N/A,TRUE,"Лист2";#N/A,#N/A,TRUE,"Лист3"}</definedName>
    <definedName name="ытмоыв">#N/A</definedName>
    <definedName name="ыуаы" localSheetId="3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#N/A</definedName>
    <definedName name="ыыыы" localSheetId="3">[18]!ыыыы</definedName>
    <definedName name="ыыыы">#N/A</definedName>
    <definedName name="ьатимоати">[1]!ьатимоати</definedName>
    <definedName name="ьаьп">#N/A</definedName>
    <definedName name="ьаьтв">#N/A</definedName>
    <definedName name="ьилпь" hidden="1">#N/A</definedName>
    <definedName name="ьиьи">#N/A</definedName>
    <definedName name="ьнльплэ">[1]!ьнльплэ</definedName>
    <definedName name="ьтать">#N/A</definedName>
    <definedName name="ьтву">#N/A</definedName>
    <definedName name="ьтвутчм">#N/A</definedName>
    <definedName name="ьтолнь">[1]!ьтолнь</definedName>
    <definedName name="э" localSheetId="2">'Прием платежей'!э</definedName>
    <definedName name="э">[0]!э</definedName>
    <definedName name="Энергия" localSheetId="3">#REF!</definedName>
    <definedName name="Энергия">#REF!</definedName>
    <definedName name="Энергосбыт" localSheetId="3">#REF!</definedName>
    <definedName name="Энергосбыт">#REF!</definedName>
    <definedName name="ю">#N/A</definedName>
    <definedName name="ююююююю">#N/A</definedName>
    <definedName name="я" localSheetId="3">[18]!CompRas</definedName>
    <definedName name="я">#N/A</definedName>
    <definedName name="янв" localSheetId="2">#REF!</definedName>
    <definedName name="янв">#REF!</definedName>
    <definedName name="янв2" localSheetId="2">#REF!</definedName>
    <definedName name="янв2">#REF!</definedName>
    <definedName name="яя">#N/A</definedName>
    <definedName name="яяя">#N/A</definedName>
  </definedNames>
  <calcPr calcId="145621"/>
</workbook>
</file>

<file path=xl/calcChain.xml><?xml version="1.0" encoding="utf-8"?>
<calcChain xmlns="http://schemas.openxmlformats.org/spreadsheetml/2006/main">
  <c r="K49" i="1" l="1"/>
  <c r="Q49" i="1"/>
  <c r="R47" i="1" s="1"/>
  <c r="A25" i="1" l="1"/>
  <c r="K25" i="1"/>
  <c r="A26" i="1"/>
  <c r="A27" i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Q46" i="1"/>
  <c r="E38" i="4" l="1"/>
  <c r="F38" i="4"/>
  <c r="F49" i="4" s="1"/>
  <c r="G38" i="4"/>
  <c r="H38" i="4"/>
  <c r="H49" i="4" s="1"/>
  <c r="I38" i="4"/>
  <c r="J38" i="4"/>
  <c r="J39" i="4" s="1"/>
  <c r="K38" i="4"/>
  <c r="L38" i="4"/>
  <c r="L39" i="4" s="1"/>
  <c r="M38" i="4"/>
  <c r="N38" i="4"/>
  <c r="N39" i="4" s="1"/>
  <c r="O38" i="4"/>
  <c r="D38" i="4"/>
  <c r="P38" i="4" s="1"/>
  <c r="O71" i="4"/>
  <c r="N71" i="4"/>
  <c r="M71" i="4"/>
  <c r="L71" i="4"/>
  <c r="K71" i="4"/>
  <c r="J71" i="4"/>
  <c r="I71" i="4"/>
  <c r="H71" i="4"/>
  <c r="G71" i="4"/>
  <c r="F71" i="4"/>
  <c r="E71" i="4"/>
  <c r="D71" i="4"/>
  <c r="P71" i="4" s="1"/>
  <c r="D70" i="4"/>
  <c r="D69" i="4"/>
  <c r="O68" i="4"/>
  <c r="N68" i="4"/>
  <c r="M68" i="4"/>
  <c r="L68" i="4"/>
  <c r="K68" i="4"/>
  <c r="J68" i="4"/>
  <c r="I68" i="4"/>
  <c r="H68" i="4"/>
  <c r="G68" i="4"/>
  <c r="F68" i="4"/>
  <c r="E68" i="4"/>
  <c r="D68" i="4"/>
  <c r="D72" i="4" s="1"/>
  <c r="P60" i="4"/>
  <c r="O59" i="4"/>
  <c r="O70" i="4" s="1"/>
  <c r="N59" i="4"/>
  <c r="N70" i="4" s="1"/>
  <c r="M59" i="4"/>
  <c r="M70" i="4" s="1"/>
  <c r="L59" i="4"/>
  <c r="L70" i="4" s="1"/>
  <c r="K59" i="4"/>
  <c r="K70" i="4" s="1"/>
  <c r="J59" i="4"/>
  <c r="J70" i="4" s="1"/>
  <c r="I59" i="4"/>
  <c r="I70" i="4" s="1"/>
  <c r="H59" i="4"/>
  <c r="H70" i="4" s="1"/>
  <c r="G59" i="4"/>
  <c r="G70" i="4" s="1"/>
  <c r="F59" i="4"/>
  <c r="F70" i="4" s="1"/>
  <c r="E59" i="4"/>
  <c r="E70" i="4" s="1"/>
  <c r="O58" i="4"/>
  <c r="O69" i="4" s="1"/>
  <c r="N58" i="4"/>
  <c r="N69" i="4" s="1"/>
  <c r="M58" i="4"/>
  <c r="M69" i="4" s="1"/>
  <c r="L58" i="4"/>
  <c r="L69" i="4" s="1"/>
  <c r="K58" i="4"/>
  <c r="K69" i="4" s="1"/>
  <c r="J58" i="4"/>
  <c r="J69" i="4" s="1"/>
  <c r="I58" i="4"/>
  <c r="I69" i="4" s="1"/>
  <c r="H58" i="4"/>
  <c r="H69" i="4" s="1"/>
  <c r="G58" i="4"/>
  <c r="G69" i="4" s="1"/>
  <c r="F58" i="4"/>
  <c r="F69" i="4" s="1"/>
  <c r="E58" i="4"/>
  <c r="E69" i="4" s="1"/>
  <c r="P57" i="4"/>
  <c r="O49" i="4"/>
  <c r="N49" i="4"/>
  <c r="M49" i="4"/>
  <c r="L49" i="4"/>
  <c r="K49" i="4"/>
  <c r="J49" i="4"/>
  <c r="I49" i="4"/>
  <c r="G49" i="4"/>
  <c r="E49" i="4"/>
  <c r="O48" i="4"/>
  <c r="N48" i="4"/>
  <c r="M48" i="4"/>
  <c r="L48" i="4"/>
  <c r="K48" i="4"/>
  <c r="J48" i="4"/>
  <c r="I48" i="4"/>
  <c r="H48" i="4"/>
  <c r="G48" i="4"/>
  <c r="F48" i="4"/>
  <c r="E48" i="4"/>
  <c r="D48" i="4"/>
  <c r="O47" i="4"/>
  <c r="N47" i="4"/>
  <c r="M47" i="4"/>
  <c r="L47" i="4"/>
  <c r="K47" i="4"/>
  <c r="J47" i="4"/>
  <c r="I47" i="4"/>
  <c r="H47" i="4"/>
  <c r="G47" i="4"/>
  <c r="F47" i="4"/>
  <c r="E47" i="4"/>
  <c r="D47" i="4"/>
  <c r="O46" i="4"/>
  <c r="N46" i="4"/>
  <c r="M46" i="4"/>
  <c r="L46" i="4"/>
  <c r="K46" i="4"/>
  <c r="J46" i="4"/>
  <c r="I46" i="4"/>
  <c r="H46" i="4"/>
  <c r="G46" i="4"/>
  <c r="F46" i="4"/>
  <c r="E46" i="4"/>
  <c r="D46" i="4"/>
  <c r="O39" i="4"/>
  <c r="M39" i="4"/>
  <c r="K39" i="4"/>
  <c r="I39" i="4"/>
  <c r="G39" i="4"/>
  <c r="E39" i="4"/>
  <c r="P37" i="4"/>
  <c r="P36" i="4"/>
  <c r="P35" i="4"/>
  <c r="O29" i="4"/>
  <c r="N29" i="4"/>
  <c r="M29" i="4"/>
  <c r="L29" i="4"/>
  <c r="K29" i="4"/>
  <c r="J29" i="4"/>
  <c r="I29" i="4"/>
  <c r="H29" i="4"/>
  <c r="G29" i="4"/>
  <c r="F29" i="4"/>
  <c r="E29" i="4"/>
  <c r="D29" i="4"/>
  <c r="O28" i="4"/>
  <c r="N28" i="4"/>
  <c r="M28" i="4"/>
  <c r="L28" i="4"/>
  <c r="K28" i="4"/>
  <c r="J28" i="4"/>
  <c r="I28" i="4"/>
  <c r="H28" i="4"/>
  <c r="G28" i="4"/>
  <c r="F28" i="4"/>
  <c r="E28" i="4"/>
  <c r="D28" i="4"/>
  <c r="O27" i="4"/>
  <c r="N27" i="4"/>
  <c r="M27" i="4"/>
  <c r="L27" i="4"/>
  <c r="K27" i="4"/>
  <c r="J27" i="4"/>
  <c r="I27" i="4"/>
  <c r="H27" i="4"/>
  <c r="G27" i="4"/>
  <c r="F27" i="4"/>
  <c r="E27" i="4"/>
  <c r="D27" i="4"/>
  <c r="O26" i="4"/>
  <c r="O30" i="4" s="1"/>
  <c r="N26" i="4"/>
  <c r="N30" i="4" s="1"/>
  <c r="M26" i="4"/>
  <c r="M30" i="4" s="1"/>
  <c r="L26" i="4"/>
  <c r="L30" i="4" s="1"/>
  <c r="K26" i="4"/>
  <c r="K30" i="4" s="1"/>
  <c r="J26" i="4"/>
  <c r="J30" i="4" s="1"/>
  <c r="I26" i="4"/>
  <c r="I30" i="4" s="1"/>
  <c r="H26" i="4"/>
  <c r="H30" i="4" s="1"/>
  <c r="G26" i="4"/>
  <c r="G30" i="4" s="1"/>
  <c r="F26" i="4"/>
  <c r="F30" i="4" s="1"/>
  <c r="E26" i="4"/>
  <c r="E30" i="4" s="1"/>
  <c r="D26" i="4"/>
  <c r="D30" i="4" s="1"/>
  <c r="O19" i="4"/>
  <c r="N19" i="4"/>
  <c r="M19" i="4"/>
  <c r="L19" i="4"/>
  <c r="K19" i="4"/>
  <c r="J19" i="4"/>
  <c r="I19" i="4"/>
  <c r="H19" i="4"/>
  <c r="G19" i="4"/>
  <c r="F19" i="4"/>
  <c r="E19" i="4"/>
  <c r="D19" i="4"/>
  <c r="P18" i="4"/>
  <c r="P17" i="4"/>
  <c r="P16" i="4"/>
  <c r="P15" i="4"/>
  <c r="D39" i="4" l="1"/>
  <c r="F39" i="4"/>
  <c r="P19" i="4"/>
  <c r="P27" i="4"/>
  <c r="P29" i="4"/>
  <c r="F50" i="4"/>
  <c r="J50" i="4"/>
  <c r="L50" i="4"/>
  <c r="N50" i="4"/>
  <c r="P47" i="4"/>
  <c r="P48" i="4"/>
  <c r="D49" i="4"/>
  <c r="D50" i="4" s="1"/>
  <c r="P28" i="4"/>
  <c r="P39" i="4"/>
  <c r="H39" i="4"/>
  <c r="H50" i="4"/>
  <c r="E50" i="4"/>
  <c r="G50" i="4"/>
  <c r="I50" i="4"/>
  <c r="K50" i="4"/>
  <c r="M50" i="4"/>
  <c r="O50" i="4"/>
  <c r="E72" i="4"/>
  <c r="G72" i="4"/>
  <c r="I72" i="4"/>
  <c r="K72" i="4"/>
  <c r="M72" i="4"/>
  <c r="O72" i="4"/>
  <c r="P70" i="4"/>
  <c r="F72" i="4"/>
  <c r="H72" i="4"/>
  <c r="J72" i="4"/>
  <c r="L72" i="4"/>
  <c r="N72" i="4"/>
  <c r="P69" i="4"/>
  <c r="P26" i="4"/>
  <c r="P46" i="4"/>
  <c r="P58" i="4"/>
  <c r="P59" i="4"/>
  <c r="P68" i="4"/>
  <c r="P72" i="4" l="1"/>
  <c r="P30" i="4"/>
  <c r="D6" i="4" s="1"/>
  <c r="D10" i="4" s="1"/>
  <c r="P49" i="4"/>
  <c r="P50" i="4" s="1"/>
  <c r="E6" i="4" s="1"/>
  <c r="E10" i="4" s="1"/>
  <c r="Q10" i="4" s="1"/>
  <c r="Q11" i="4" s="1"/>
  <c r="R11" i="4" s="1"/>
  <c r="P61" i="4"/>
  <c r="K84" i="2" l="1"/>
  <c r="A25" i="2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</calcChain>
</file>

<file path=xl/sharedStrings.xml><?xml version="1.0" encoding="utf-8"?>
<sst xmlns="http://schemas.openxmlformats.org/spreadsheetml/2006/main" count="1126" uniqueCount="388">
  <si>
    <t>Утверждено</t>
  </si>
  <si>
    <t>Согласовано</t>
  </si>
  <si>
    <t>Решением  Совета директоров  ОАО "Мариэнергосбыт"</t>
  </si>
  <si>
    <t xml:space="preserve">Председатель Совета директоров </t>
  </si>
  <si>
    <t xml:space="preserve">Председатель ЦЗК            </t>
  </si>
  <si>
    <t>Порядковый номер</t>
  </si>
  <si>
    <t>ОКВЭД</t>
  </si>
  <si>
    <t>ОКДП</t>
  </si>
  <si>
    <t>Условия договора</t>
  </si>
  <si>
    <t>Закупка в электронной форме</t>
  </si>
  <si>
    <t>Наименование предмета договора</t>
  </si>
  <si>
    <t>Минимально необходимые требования, предъявляемые к закупаемым товарам, работам, услугам</t>
  </si>
  <si>
    <t>Ед. измерения</t>
  </si>
  <si>
    <t xml:space="preserve">Сведения о количестве (объеме) </t>
  </si>
  <si>
    <t>Регион поставки товаров, выполнения работ, оказания услуг</t>
  </si>
  <si>
    <t>Сведения о начальной (максимальной) цене договора</t>
  </si>
  <si>
    <t xml:space="preserve">График осуществления процедур закупки </t>
  </si>
  <si>
    <t>Планируемая дата или период  раз-мещения извещения о закупке (месяц, год)</t>
  </si>
  <si>
    <t>Срок исполнения    договора (месяц, год)</t>
  </si>
  <si>
    <t>Код по ОКЕИ</t>
  </si>
  <si>
    <t>Наименование</t>
  </si>
  <si>
    <t>Код по ОКАТО</t>
  </si>
  <si>
    <t xml:space="preserve">70.20.2   </t>
  </si>
  <si>
    <t>055</t>
  </si>
  <si>
    <r>
      <t>м</t>
    </r>
    <r>
      <rPr>
        <vertAlign val="superscript"/>
        <sz val="9"/>
        <color theme="1"/>
        <rFont val="Times New Roman"/>
        <family val="1"/>
        <charset val="204"/>
      </rPr>
      <t>2</t>
    </r>
  </si>
  <si>
    <t>г. Йошкар-Ола, Республика Марий Эл</t>
  </si>
  <si>
    <t>нет</t>
  </si>
  <si>
    <t xml:space="preserve">70.20.2 </t>
  </si>
  <si>
    <t>64.11.12</t>
  </si>
  <si>
    <t xml:space="preserve">Оказание услуг по приему платежей у населения </t>
  </si>
  <si>
    <t>45.4 </t>
  </si>
  <si>
    <t xml:space="preserve">Открытый запрос предложений </t>
  </si>
  <si>
    <t>74.1 </t>
  </si>
  <si>
    <t>7411019 </t>
  </si>
  <si>
    <t>Консультационные услуги</t>
  </si>
  <si>
    <t>Юридические услуги</t>
  </si>
  <si>
    <t>73.10 </t>
  </si>
  <si>
    <t>6611020 </t>
  </si>
  <si>
    <t>Оказание услуг по ДМС</t>
  </si>
  <si>
    <t>Открытый запрос предложений</t>
  </si>
  <si>
    <t>да</t>
  </si>
  <si>
    <t>65.12 </t>
  </si>
  <si>
    <t>6512020 </t>
  </si>
  <si>
    <t>Услуги по предоставлению кредитных ресурсов</t>
  </si>
  <si>
    <t xml:space="preserve">Открытый конкурс </t>
  </si>
  <si>
    <t>64.20.11  </t>
  </si>
  <si>
    <t>72.60 </t>
  </si>
  <si>
    <t>Услуги по установке Справочно-правововой системы "Консультант Плюс"</t>
  </si>
  <si>
    <t>74.60 </t>
  </si>
  <si>
    <t>7492060 </t>
  </si>
  <si>
    <t xml:space="preserve">Охранные услуги       </t>
  </si>
  <si>
    <t>шт.</t>
  </si>
  <si>
    <t>74.70.1 </t>
  </si>
  <si>
    <t>7493000 </t>
  </si>
  <si>
    <t>52.47.3 </t>
  </si>
  <si>
    <t>2101030 </t>
  </si>
  <si>
    <t>Поставка офисной бумаги</t>
  </si>
  <si>
    <t>Поставка канцтоваров</t>
  </si>
  <si>
    <t>Поставка бензина</t>
  </si>
  <si>
    <t>литр</t>
  </si>
  <si>
    <t>по факту поставки</t>
  </si>
  <si>
    <t>64.11.11 </t>
  </si>
  <si>
    <t>6412000 </t>
  </si>
  <si>
    <t>Оказание услуг по доставке квитанций- извещений абонентам и комплектов документов юр.лицам</t>
  </si>
  <si>
    <t>Доставка  квитанций- извещений абонентам и комплектов документов юр.лицам</t>
  </si>
  <si>
    <t>22.22 </t>
  </si>
  <si>
    <t>Оказание услуги по печати квитанций</t>
  </si>
  <si>
    <t>Печать и конвертация квитанций</t>
  </si>
  <si>
    <t>шт</t>
  </si>
  <si>
    <t>91.11</t>
  </si>
  <si>
    <t>Оказание услуг по снятию показаний приборов учета э/энергии</t>
  </si>
  <si>
    <t xml:space="preserve">6020000  
</t>
  </si>
  <si>
    <t>Оказание услуг по аренде автотранспорта</t>
  </si>
  <si>
    <t>64.11.14</t>
  </si>
  <si>
    <t>Наименование заказчика</t>
  </si>
  <si>
    <t>ОАО "Мариэнергосбыт"</t>
  </si>
  <si>
    <t>Адрес места нахождения заказчика</t>
  </si>
  <si>
    <t>424019, г. Йошкар-Ола, ул. Й.Кырли, 21</t>
  </si>
  <si>
    <t>Телефон заказчика</t>
  </si>
  <si>
    <t>(8362) 46-51-80, факс 55-62-90</t>
  </si>
  <si>
    <t>Электронная почта заказчика</t>
  </si>
  <si>
    <t>esb@esb.mari.ru</t>
  </si>
  <si>
    <t>ИНН</t>
  </si>
  <si>
    <t>КПП</t>
  </si>
  <si>
    <t>ОКАТО</t>
  </si>
  <si>
    <t xml:space="preserve">Полный комплекс услуг по разработке подходов информационной политики по разъяснению и освещению изменений в законодательстве, новаторских инициатив в отрасли, раскрытию информации о деятельности ОАО "Мариэнергосбыт» </t>
  </si>
  <si>
    <t>51.65.1</t>
  </si>
  <si>
    <t>Оказание услуг по аренде автотранспортных средств с экипажем для обслуживания подразделений ОАО "Мариэнергосбыт"</t>
  </si>
  <si>
    <t xml:space="preserve">Аренда автотраспортных средств для Горномарийского отделения ОАО "Мариэнергосбыт"
</t>
  </si>
  <si>
    <t xml:space="preserve">Аренда автотраспортных средств для Сернурского отделения     ОАО "Мариэнергосбыт"
</t>
  </si>
  <si>
    <t>п. Сернур,     Республика Марий Эл</t>
  </si>
  <si>
    <t xml:space="preserve">с. Семеновка, Республика Марий Эл             </t>
  </si>
  <si>
    <t xml:space="preserve">                    6020000  
</t>
  </si>
  <si>
    <t xml:space="preserve">                                                60.22 
</t>
  </si>
  <si>
    <t xml:space="preserve">                               60.22 
</t>
  </si>
  <si>
    <t>22.22</t>
  </si>
  <si>
    <t>Публикация информации в официальном печатном издании</t>
  </si>
  <si>
    <t xml:space="preserve">Оказание услуг по аренде недвижимого имущества для Горномарийского отделения ОАО "Мариэнергосбыт" </t>
  </si>
  <si>
    <t>Возможность выбора мед.учреждения самим застрахованным; порядок расчетов по выплате страховой премии в течение периода страхования; возможность вакцинации от гриппа; возможность изменения списка мед. учреждений и списка застрахованных лиц без изменения стоимости договора в течение периода страхования; величина страховой премии по программам страхования</t>
  </si>
  <si>
    <t>Охрана объектов                         ОАО "Мариэнергосбыт"</t>
  </si>
  <si>
    <t xml:space="preserve">Закупка маркированной продукции и конвертов </t>
  </si>
  <si>
    <t xml:space="preserve">         60.22 
</t>
  </si>
  <si>
    <t>Оказание услуг по аренде недвижимого имущества  для Центра по расчетам с населением ОАО "Мариэнергосбыт"</t>
  </si>
  <si>
    <t>Информационные услуги</t>
  </si>
  <si>
    <t>Оказание комплекса услуг по информированию потребителей о деятельности Общества</t>
  </si>
  <si>
    <t>Закупка у единственного источника, пролонгация заключенного договора</t>
  </si>
  <si>
    <t>В соответствии с действующим законодательством</t>
  </si>
  <si>
    <t xml:space="preserve">Оказание услуги связи по внутризоновой телефонии, передачи данных по каналам связи </t>
  </si>
  <si>
    <t xml:space="preserve">Поставка канцтоваров </t>
  </si>
  <si>
    <t xml:space="preserve">Поставка бензина            </t>
  </si>
  <si>
    <t>Услуги по вводу в эксплуатацию приборов учета электроэнергии в жилом фонде.</t>
  </si>
  <si>
    <t>92.4</t>
  </si>
  <si>
    <t>51.64.2</t>
  </si>
  <si>
    <t>51.51</t>
  </si>
  <si>
    <t>Комплексная уборка помещений и территории офисов ОАО "Мариэнергосбыт"</t>
  </si>
  <si>
    <t>Закупка у единственного источника</t>
  </si>
  <si>
    <t xml:space="preserve"> Комплекс услуг по верификации массива данных об ИПУ потребителей - физических лиц </t>
  </si>
  <si>
    <t>45.31</t>
  </si>
  <si>
    <t>Республика Марий Эл</t>
  </si>
  <si>
    <t>36.12</t>
  </si>
  <si>
    <t>Способ осуществления закупки</t>
  </si>
  <si>
    <t>г.Козьмодемьянск, Республика Марий Эл</t>
  </si>
  <si>
    <t>Оказание услуг по страхованию от несчастных случаев</t>
  </si>
  <si>
    <t>на заседании ЦЗК ОАО "Мариэнергосбыт"</t>
  </si>
  <si>
    <t xml:space="preserve">Изготовление информационных видео- и аудиосюжетов, транслирование их в эфире телекомпании и радиостанций Республики Марий Эл. </t>
  </si>
  <si>
    <t>Оказание услуг по проведению экономической экспертизы</t>
  </si>
  <si>
    <t>Экономическая экспертиза тарифного решения</t>
  </si>
  <si>
    <t>55</t>
  </si>
  <si>
    <t>Аукцион</t>
  </si>
  <si>
    <t xml:space="preserve">Аржанов Д.А. </t>
  </si>
  <si>
    <t>Шалиткин А.В.</t>
  </si>
  <si>
    <t>70.12</t>
  </si>
  <si>
    <t>м2</t>
  </si>
  <si>
    <t>Услуги по проведению ремонта помещения с перепланировкой</t>
  </si>
  <si>
    <t>Помещение с целью организации офиса</t>
  </si>
  <si>
    <t>Е.Д. Вахитова</t>
  </si>
  <si>
    <t>управляющий директор ОАО "Мариэнергосбыт"</t>
  </si>
  <si>
    <t xml:space="preserve">Начальник административно-                            </t>
  </si>
  <si>
    <t xml:space="preserve">хозяйственного отдела                              </t>
  </si>
  <si>
    <t>Л.М. Бердинская</t>
  </si>
  <si>
    <t>Оказание услуг по аренде недвижимого имущества для Волжского отделения ОАО "Мариэнергосбыт"</t>
  </si>
  <si>
    <t>январь 2015 г. -  декабрь 2022 г.</t>
  </si>
  <si>
    <t xml:space="preserve"> январь - декабрь 2015 г.</t>
  </si>
  <si>
    <t>540 000, с НДС</t>
  </si>
  <si>
    <t>г. Звенигово Республика Марий Эл</t>
  </si>
  <si>
    <t>январь 2015 г.</t>
  </si>
  <si>
    <t xml:space="preserve"> январь 2015 г. - январь 2022 г.</t>
  </si>
  <si>
    <t>протокол №      от    .12.2014 г.</t>
  </si>
  <si>
    <t>протокол №          от          .12.2014 г.</t>
  </si>
  <si>
    <t xml:space="preserve">Годовая комплексная программа закупок (план закупки) товаров, работ, услуг ОАО "Мариэнергосбыт" на 2015 год </t>
  </si>
  <si>
    <t>апрель  2015 г.</t>
  </si>
  <si>
    <t xml:space="preserve"> апрель 2015 г.-                   апрель 2016 г.</t>
  </si>
  <si>
    <t>январь - декабрь 2015 г.</t>
  </si>
  <si>
    <t>апрель 2015 г.</t>
  </si>
  <si>
    <t xml:space="preserve">май 2015 г.-                                октябрь 2015 г.            </t>
  </si>
  <si>
    <t>март 2015 г.</t>
  </si>
  <si>
    <t xml:space="preserve">апрель 2015 г.-                                март 2016 г.            </t>
  </si>
  <si>
    <t>апрель 2015 г.-                              март 2016 г.</t>
  </si>
  <si>
    <t xml:space="preserve">XEROX Phaser 3325 DN,  HP Color LaserJet  500 </t>
  </si>
  <si>
    <t>Поставка принтеров</t>
  </si>
  <si>
    <t>Поставка компьютерного оборудования</t>
  </si>
  <si>
    <t>HDD 500 GB, ОЗУ 4 GB, Lan, мониторы 22"</t>
  </si>
  <si>
    <t>май  2015 г.</t>
  </si>
  <si>
    <t>июнь - июль 2015 г.</t>
  </si>
  <si>
    <t>май - июнь 2015 г.</t>
  </si>
  <si>
    <t>май 2015 г.-                        апрель 2016 г.</t>
  </si>
  <si>
    <t>комплект</t>
  </si>
  <si>
    <t>Бумага:  6850 пачек – формат А4,                          20 пачек – формат А3</t>
  </si>
  <si>
    <t>Поставка IP- телефонии для Административного здания Общества</t>
  </si>
  <si>
    <t>80 рабочих мест</t>
  </si>
  <si>
    <t>июнь  2015 г.</t>
  </si>
  <si>
    <t>июль - август 2015 г.</t>
  </si>
  <si>
    <t>Поставка аппаратуры связи</t>
  </si>
  <si>
    <t>IP Phone Cisco SPA504G</t>
  </si>
  <si>
    <t>64.20.11</t>
  </si>
  <si>
    <t>Оказание услуг телефонной линии 8-800</t>
  </si>
  <si>
    <t>Условная единица</t>
  </si>
  <si>
    <t>апрель-май 2015 г.</t>
  </si>
  <si>
    <t>Внедрение биллинговой системы</t>
  </si>
  <si>
    <t>72.20</t>
  </si>
  <si>
    <t>62.01.2</t>
  </si>
  <si>
    <t>август 2015 г.</t>
  </si>
  <si>
    <t xml:space="preserve"> сентябрь 2015 г.-                                      август 2016 г.</t>
  </si>
  <si>
    <t>сентябрь 2015 г.-                        август 2016 г.</t>
  </si>
  <si>
    <t>декабрь 2015 г.</t>
  </si>
  <si>
    <t>январь-декабрь    2016 г.</t>
  </si>
  <si>
    <t>Оказание услуг по благоустройству подвала Административного здания                         ОАО "Мариэнергосбыт" по адресу:                г. Йошкар-Ола,  ул. Й. Кырли, 21</t>
  </si>
  <si>
    <t>Благоустройство подвала под архив</t>
  </si>
  <si>
    <t>апрель - июнь 2015 г.</t>
  </si>
  <si>
    <t>Приобретение помещения для  Медведевского отделения                            ОАО "Мариэнергосбыт" в пгт. Советский</t>
  </si>
  <si>
    <t>п. Советский Республика Марий Эл</t>
  </si>
  <si>
    <t>июль 2015 г.</t>
  </si>
  <si>
    <t>Приобретение помещения для  Сернурского отделения ОАО "Мариэнергосбыт" в                    пгт. Сернур</t>
  </si>
  <si>
    <t>п. Сернур      Республика Марий Эл</t>
  </si>
  <si>
    <t>Приобретение помещения для  Сернурского отделения ОАО "Мариэнергосбыт" в                    пгт. Куженер</t>
  </si>
  <si>
    <t>июнь 2015 г.</t>
  </si>
  <si>
    <t>п.Куженер Республика Марий Эл</t>
  </si>
  <si>
    <t>Замена окон кабинетов</t>
  </si>
  <si>
    <t>Ремонт внутренних помещений (спортзал, актовый зал, обеденный зал)</t>
  </si>
  <si>
    <t>Выполнение работ по замене окон кабинетов Семеновской коррекционной школы-интерната для глухих и слабослышащих детей</t>
  </si>
  <si>
    <t>Оказание услуг по ремонту внутренних помещений Семеновской коррекционной школы-интерната для глухих и слабослышащих детей</t>
  </si>
  <si>
    <t>июнь 2015 г.-        август 2016 г.</t>
  </si>
  <si>
    <t>Приобретение помещения для  Сернурского отделения ОАО "Мариэнергосбыт" в                    пгт. Параньга</t>
  </si>
  <si>
    <t>п. Параньга     Республика Марий Эл</t>
  </si>
  <si>
    <t xml:space="preserve"> август-сентябрь 2015 г.</t>
  </si>
  <si>
    <t>Приобретение помещения для  Сернурского отделения ОАО "Мариэнергосбыт" в                    пгт. Мари-Турек</t>
  </si>
  <si>
    <t>пгт. Мари-Турек     Республика Марий Эл</t>
  </si>
  <si>
    <t>сентябрь 2015 г.</t>
  </si>
  <si>
    <t>сентябрь-октябрь 2015 г.</t>
  </si>
  <si>
    <t>Оказание услуг по ремонту помещения Медведевского отделения                            ОАО "Мариэнергосбыт" в пгт. Советский</t>
  </si>
  <si>
    <t>Оказание услуг по ремонту помещения Сернурского отделения ОАО "Мариэнергосбыт" в  пгт. Куженер</t>
  </si>
  <si>
    <t>Оказание услуг по ремонту помещения Сернурского отделения ОАО "Мариэнергосбыт" в пгт. Параньга</t>
  </si>
  <si>
    <t>Оказание услуг по ремонту помещения Сернурского отделения ОАО "Мариэнергосбыт" в пгт. Мари-Турек</t>
  </si>
  <si>
    <t xml:space="preserve">Лимит 400 млн. руб., 
Ставка по кредиту - 20%, 
Ежемесячный ЧКО не менее 600 млн.руб.,
Без дополнительных комиссий, без залога и обеспечения, с правом досрочного погашения </t>
  </si>
  <si>
    <t xml:space="preserve">Лимит 200 млн. руб., 
Ставка по кредиту - 20%, 
Ежемесячный ЧКО не более 300% от размера среднемесячной ссудной задолженности,
Без дополнительных комиссий, без залога и обеспечения, с правом досрочного погашения </t>
  </si>
  <si>
    <t>ноябрь 2015 г.</t>
  </si>
  <si>
    <t>февраль 2015 г.-                            январь 2017 г.</t>
  </si>
  <si>
    <t>декабрь 2015 г.-                            декабрь 2016 г.</t>
  </si>
  <si>
    <t xml:space="preserve">Лимит 250 млн. руб., 
Ставка по кредиту - 18%, 
Ежемесячный ЧКО не более 100% от размера среднемесячной ссудной задолженности,
Без дополнительных комиссий, без залога и обеспечения, с правом досрочного погашения </t>
  </si>
  <si>
    <t>февраль 2015 г.</t>
  </si>
  <si>
    <t>март 2015 г.-                            февраль 2017 г.</t>
  </si>
  <si>
    <t xml:space="preserve">Лимит 400 млн. руб., 
Ставка по кредиту - 20%, 
Ежемесячный ЧКО не более 30% от размера среднемесячной ссудной задолженности,
Без дополнительных комиссий, без залога и обеспечения, с правом досрочного погашения </t>
  </si>
  <si>
    <t>апрель 2015 г.-                            март 2017 г.</t>
  </si>
  <si>
    <t xml:space="preserve">Лимит 300 млн. руб., 
Ставка по кредиту - 20%, 
Ежемесячный ЧКО не более 30% от размера среднемесячной ссудной задолженности,
Без дополнительных комиссий, без залога и обеспечения, с правом досрочного погашения </t>
  </si>
  <si>
    <t>май 2015 г.-                            апрель 2018 г.</t>
  </si>
  <si>
    <t>июль 2015 г. -           июнь 2016 г.</t>
  </si>
  <si>
    <t>ноябрь-декабрь          2015 г.</t>
  </si>
  <si>
    <t xml:space="preserve"> октябрь 2015 г.-                                сентябрь 2016 г.</t>
  </si>
  <si>
    <t>ноябрь 2015 г.- октябрь 2016 г.</t>
  </si>
  <si>
    <t xml:space="preserve"> октябрь 2015г.-                             сентябрь 2016 г.</t>
  </si>
  <si>
    <t xml:space="preserve">  август 2015 г.-                                июль 2016 г.</t>
  </si>
  <si>
    <t>март 2015 года</t>
  </si>
  <si>
    <t>март 2015 г.-март 2016 г.</t>
  </si>
  <si>
    <t xml:space="preserve">Приобретение автомобиля </t>
  </si>
  <si>
    <t>Автомобиль Toyota Highlander</t>
  </si>
  <si>
    <t>март- апрель 2015 г.</t>
  </si>
  <si>
    <t>Автомобиль Hyundai H1</t>
  </si>
  <si>
    <t>Оказание услуг по уборке помещений и прилегающей территории</t>
  </si>
  <si>
    <t>Инкассовое обслуживание</t>
  </si>
  <si>
    <t>Оказание услуг по ремонту помещения Сернурского отделения ОАО "Мариэнергосбыт" в пгт. Сернур</t>
  </si>
  <si>
    <t xml:space="preserve">ИТОГО ГКПЗ 2014 г. </t>
  </si>
  <si>
    <t>человек</t>
  </si>
  <si>
    <t>март 2015 г.- февраль 2016 г.</t>
  </si>
  <si>
    <t xml:space="preserve">Заместитель генерального директора ПАО ГК  "ТНС энерго" -  </t>
  </si>
  <si>
    <t>65.11.9</t>
  </si>
  <si>
    <t>май 2015 г.</t>
  </si>
  <si>
    <t>май - июль 2015 г.</t>
  </si>
  <si>
    <t>сентябрь -ноябрь 2015 г.</t>
  </si>
  <si>
    <t>октябрь 2015 г.</t>
  </si>
  <si>
    <t xml:space="preserve">октябрь 2015 г.       </t>
  </si>
  <si>
    <t>октябрь-декабрь          2015 г.</t>
  </si>
  <si>
    <t>август - октябрь 2015 г.</t>
  </si>
  <si>
    <t>январь-декабрь     2016 г.</t>
  </si>
  <si>
    <t>Услуги по изготовлению и установке, обслуживанию информационных стендов</t>
  </si>
  <si>
    <t>Оказание услуг по перепрограммированию приборов учета электроэнергии</t>
  </si>
  <si>
    <t>Стоимость услуг по приему платежей</t>
  </si>
  <si>
    <t>Услуги Почты России</t>
  </si>
  <si>
    <t>комиссия, % от платежа (средний размер)</t>
  </si>
  <si>
    <t>города</t>
  </si>
  <si>
    <t xml:space="preserve">поселки городского типа </t>
  </si>
  <si>
    <t>села, деревни, другие н.п.</t>
  </si>
  <si>
    <t>Услуги Сбербанка России</t>
  </si>
  <si>
    <t>Операционные офисы</t>
  </si>
  <si>
    <t>Устройства самообслуживания</t>
  </si>
  <si>
    <t xml:space="preserve">Услуги других банков </t>
  </si>
  <si>
    <t>комиссия, % от платежа</t>
  </si>
  <si>
    <t>ОАО Банк "Йошкар-Ола"</t>
  </si>
  <si>
    <t>1,8%; с 01.06.14 1,5% (средний размер1,66%)</t>
  </si>
  <si>
    <t>Другие агенты, платежные системы</t>
  </si>
  <si>
    <t>2014 ожид.</t>
  </si>
  <si>
    <t>Стоимость услуг Почты России по приему платежей, тыс. руб. без НДС</t>
  </si>
  <si>
    <t>Стоимость услуг Сбербанка России по приему платежей,  тыс. руб. без НДС</t>
  </si>
  <si>
    <t>Стоимость услуг других агентов по приему платежей, тыс. руб. без НДС</t>
  </si>
  <si>
    <t>Стоимость услуг банка "Йошкар-Ола" по приему платежей, тыс. руб. без НДС</t>
  </si>
  <si>
    <t>9.4.2.3</t>
  </si>
  <si>
    <t xml:space="preserve">Расчет по статье "Затраты по системе выставления счетов - доставка квитанций" по ОАО "Мариэнергосбыт" на 2015 год </t>
  </si>
  <si>
    <t>№ п/п</t>
  </si>
  <si>
    <t>2014 год   
ожид.</t>
  </si>
  <si>
    <t xml:space="preserve"> 2015 год 
проект плана</t>
  </si>
  <si>
    <t>Доставка квитанций
ООО "Энергоконтроль"</t>
  </si>
  <si>
    <t>Итого, руб.</t>
  </si>
  <si>
    <t xml:space="preserve">Таблица №1. Расчет затрат по статье "Доставка квитанций" на 2014 год </t>
  </si>
  <si>
    <t>№  п/п</t>
  </si>
  <si>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</si>
  <si>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</si>
  <si>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</si>
  <si>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</si>
  <si>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</si>
  <si>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</si>
  <si>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</si>
  <si>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</si>
  <si>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</si>
  <si>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</si>
  <si>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</si>
  <si>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</si>
  <si>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</si>
  <si>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</si>
  <si>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Количество квитанций к доставке в 2014г.  (шт.)</t>
  </si>
  <si>
    <t>Счета-извещения г.Йошкар-Ола, пгт.Медведево</t>
  </si>
  <si>
    <t>Счета-извещения г.Волжск, г.Козьмодемьянск</t>
  </si>
  <si>
    <t>Счета-извещения в населенные пункты РМЭ</t>
  </si>
  <si>
    <t>Счета юр.лицам, комплекты документов (акты сверок и т.п.)</t>
  </si>
  <si>
    <t>Цена за единицу</t>
  </si>
  <si>
    <t>руб.</t>
  </si>
  <si>
    <t>Сумма, руб.</t>
  </si>
  <si>
    <t xml:space="preserve"> Таблица № 2. Расчет затрат по статье "Доставка квитанций" на 2015 год </t>
  </si>
  <si>
    <t>Количество квитанций к доставке в 2015 г.  (шт.)*</t>
  </si>
  <si>
    <t>* увеличение количества выставляемых счетов вследствие перехода населения на прямые расчёты с ОАО "Мариэнергосбыт", в связи с необходимостью получения лицензий управляющими компаниями.</t>
  </si>
  <si>
    <t xml:space="preserve"> Расшифровка по статье "Доставка квитанций" по ОАО "Мариэнергосбыт" на 2014 год </t>
  </si>
  <si>
    <t>Количество квитанций к доставке в 2014 г.  (шт.)</t>
  </si>
  <si>
    <t xml:space="preserve"> ПАО "ТНС энерго Марий Эл"   </t>
  </si>
  <si>
    <t xml:space="preserve">Решением  Совета директоров  ПАО "ТНС энерго Марий Эл"   </t>
  </si>
  <si>
    <t xml:space="preserve">на заседании ЦЗК  ПАО "ТНС энерго Марий Эл"   </t>
  </si>
  <si>
    <t xml:space="preserve">управляющий директор  ПАО "ТНС энерго Марий Эл"   </t>
  </si>
  <si>
    <t>январь 2016 г.</t>
  </si>
  <si>
    <t>январь 2016 г. -  декабрь 2022 г.</t>
  </si>
  <si>
    <t xml:space="preserve"> январь - декабрь 2016 г.</t>
  </si>
  <si>
    <t xml:space="preserve"> январь 2016 г.-                   апрель 2016 г.</t>
  </si>
  <si>
    <t>Печатные площади в СМИ, имеющим статус официального печатного издания Правительства Республики Марий Эл</t>
  </si>
  <si>
    <t>Оказание услуг по аренде недвижимого имущества  для Центра по расчетам с населением ПАО "ТНС энерго Марий Эл"</t>
  </si>
  <si>
    <t>Оказание услуг по аренде недвижимого имущества для Волжского отделения ПАО "ТНС энерго Марий Эл"</t>
  </si>
  <si>
    <t>Оказание услуг по аренде недвижимого имущества для Горномарийского отделения ПАО "ТНС энерго Марий Эл"</t>
  </si>
  <si>
    <t>Закупка у СМП</t>
  </si>
  <si>
    <t xml:space="preserve">ИТОГО ГКПЗ 2016 г. </t>
  </si>
  <si>
    <t xml:space="preserve">68.2 </t>
  </si>
  <si>
    <t xml:space="preserve">68.2  </t>
  </si>
  <si>
    <t xml:space="preserve">68.2   </t>
  </si>
  <si>
    <t>68.20</t>
  </si>
  <si>
    <t xml:space="preserve">        77.1 
</t>
  </si>
  <si>
    <t xml:space="preserve">77.11 
</t>
  </si>
  <si>
    <t>64.99</t>
  </si>
  <si>
    <t>58.13.1</t>
  </si>
  <si>
    <t>69.10.14 </t>
  </si>
  <si>
    <t>69.10</t>
  </si>
  <si>
    <t xml:space="preserve">Закупка финансовых услуг </t>
  </si>
  <si>
    <t xml:space="preserve">Лимит 100 млн. руб., 
Ставка по кредиту - до 20%, 
Ежемесячный ЧКО 300% от размера среднемесячной ссудной задолженности в квартал,
Без дополнительных комиссий, без залога, с правом досрочного погашения </t>
  </si>
  <si>
    <t>Годовая комплексная программа закупок (план закупки) товаров, работ, услуг ПАО "ТНС энерго Марий Эл" на 2016 год с изменениями</t>
  </si>
  <si>
    <t>64.19.21.000 </t>
  </si>
  <si>
    <t>64.1 </t>
  </si>
  <si>
    <t>69.10. </t>
  </si>
  <si>
    <t>февраль 2016 г.</t>
  </si>
  <si>
    <t>февраль 2016 г. -декабрь 2017 г.</t>
  </si>
  <si>
    <t>Оказание услуг по аренде недвижимого имущества для Сернурского отделения ПАО "ТНС энерго Марий Эл"</t>
  </si>
  <si>
    <t>г. Сернур Республика Марий Эл</t>
  </si>
  <si>
    <t xml:space="preserve"> февраль 2016 г. - январь 2026 г.</t>
  </si>
  <si>
    <t xml:space="preserve"> 88248800
</t>
  </si>
  <si>
    <t>82.30.11.000 </t>
  </si>
  <si>
    <t>82.30</t>
  </si>
  <si>
    <t>603155, г. Нижний Новгород, ул. Большая Печерская, д.30, пом. П1</t>
  </si>
  <si>
    <t>март 2016 г.</t>
  </si>
  <si>
    <t>ОКДП 2</t>
  </si>
  <si>
    <t>ОКВЭД 2</t>
  </si>
  <si>
    <t>Оказание услуг почтовой связи и поставка государственных знаков почтовой оплаты</t>
  </si>
  <si>
    <t xml:space="preserve">Оказание услуг по организации участия сотрудников ПАО "ТНС энерго Марий Эл" в конференции» </t>
  </si>
  <si>
    <t>Оказание услуг центра приема и обработки вызовов</t>
  </si>
  <si>
    <t>Поставка серверного оборудования</t>
  </si>
  <si>
    <t>март-апрель 2016 г.</t>
  </si>
  <si>
    <t>В соответствии с заявленной конфигурацией</t>
  </si>
  <si>
    <t xml:space="preserve">Внедрение биллинговой системы по физическим и юридическим лицам </t>
  </si>
  <si>
    <t>апрель-июнь 2016 г.</t>
  </si>
  <si>
    <t>Поставка антивирусного программного обеспечения</t>
  </si>
  <si>
    <t>46.51</t>
  </si>
  <si>
    <t>63.11.1</t>
  </si>
  <si>
    <t>62.02</t>
  </si>
  <si>
    <t>февраль 2016 г.-февраль 2019 г.</t>
  </si>
  <si>
    <t>март  - декабрь   2016 г.</t>
  </si>
  <si>
    <t xml:space="preserve"> март - декабрь   2016 г.</t>
  </si>
  <si>
    <t>апрель 2016 г.-                        март 2017 г.</t>
  </si>
  <si>
    <t>46.49.33
 </t>
  </si>
  <si>
    <t>апрель 2016 г.-                              март 2017 г.</t>
  </si>
  <si>
    <t>Комплексная уборка помещений и территории офисов Общества</t>
  </si>
  <si>
    <t>Оказание услуг по уборке помещений и прилегающей территорий Общества</t>
  </si>
  <si>
    <t>апрель-май 2016 г.</t>
  </si>
  <si>
    <t>апрель 2016 г.</t>
  </si>
  <si>
    <t>Внедорожник, 5-ти местный</t>
  </si>
  <si>
    <t xml:space="preserve">март 2016 г.      </t>
  </si>
  <si>
    <t>82.91.12</t>
  </si>
  <si>
    <t>64.19</t>
  </si>
  <si>
    <t>81.2</t>
  </si>
  <si>
    <t>32.99</t>
  </si>
  <si>
    <t xml:space="preserve">Поставка лицензий по биллинговым системам по физическим и юридическим лицам </t>
  </si>
  <si>
    <t>58.29</t>
  </si>
  <si>
    <t>58.29.29.000</t>
  </si>
  <si>
    <t xml:space="preserve"> декабрь 2022 г.</t>
  </si>
  <si>
    <t xml:space="preserve">протокол №3/3 от 18.03.2016 г. </t>
  </si>
  <si>
    <t xml:space="preserve">протокол №203-с/16 от 22.03.2016 г.  </t>
  </si>
  <si>
    <t xml:space="preserve"> 29.10.23</t>
  </si>
  <si>
    <t>45.1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</si>
</sst>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3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yy"/>
    <numFmt numFmtId="165" formatCode="_-* #,##0.00[$€-1]_-;\-* #,##0.00[$€-1]_-;_-* &quot;-&quot;??[$€-1]_-"/>
    <numFmt numFmtId="166" formatCode="@\ *."/>
    <numFmt numFmtId="167" formatCode="000000"/>
    <numFmt numFmtId="168" formatCode="0000"/>
    <numFmt numFmtId="169" formatCode="_-* #,##0_$_-;\-* #,##0_$_-;_-* &quot;-&quot;_$_-;_-@_-"/>
    <numFmt numFmtId="170" formatCode="&quot;$&quot;#,##0_);[Red]\(&quot;$&quot;#,##0\)"/>
    <numFmt numFmtId="171" formatCode="_-* #,##0.00&quot;$&quot;_-;\-* #,##0.00&quot;$&quot;_-;_-* &quot;-&quot;??&quot;$&quot;_-;_-@_-"/>
    <numFmt numFmtId="172" formatCode="dd\.mm\.yyyy&quot;г.&quot;"/>
    <numFmt numFmtId="173" formatCode="0.00_)"/>
    <numFmt numFmtId="174" formatCode="_-* #,##0\ _d_._-;\-* #,##0\ _d_._-;_-* &quot;-&quot;\ _d_._-;_-@_-"/>
    <numFmt numFmtId="175" formatCode="_-* #,##0.00\ _d_._-;\-* #,##0.00\ _d_._-;_-* &quot;-&quot;??\ _d_._-;_-@_-"/>
    <numFmt numFmtId="176" formatCode="yyyy"/>
    <numFmt numFmtId="177" formatCode="yyyy\ &quot;год&quot;"/>
    <numFmt numFmtId="178" formatCode="General_)"/>
    <numFmt numFmtId="179" formatCode="_(* #,##0_);_(* \(#,##0\);_(* &quot;-&quot;_);_(@_)"/>
    <numFmt numFmtId="180" formatCode="_(* #,##0.00_);_(* \(#,##0.00\);_(* &quot;-&quot;??_);_(@_)"/>
    <numFmt numFmtId="181" formatCode="_-* #,##0.0_р_._-;\-* #,##0.0_р_._-;_-* &quot;-&quot;??_р_._-;_-@_-"/>
    <numFmt numFmtId="182" formatCode="0.0%"/>
    <numFmt numFmtId="183" formatCode="0.0%_);\(0.0%\)"/>
    <numFmt numFmtId="184" formatCode="#,##0_);[Red]\(#,##0\)"/>
    <numFmt numFmtId="185" formatCode="_-* #,##0&quot;đ.&quot;_-;\-* #,##0&quot;đ.&quot;_-;_-* &quot;-&quot;&quot;đ.&quot;_-;_-@_-"/>
    <numFmt numFmtId="186" formatCode="_-* #,##0.00&quot;đ.&quot;_-;\-* #,##0.00&quot;đ.&quot;_-;_-* &quot;-&quot;??&quot;đ.&quot;_-;_-@_-"/>
    <numFmt numFmtId="187" formatCode="0.0_)"/>
    <numFmt numFmtId="188" formatCode="&quot;error&quot;;&quot;error&quot;;&quot;OK&quot;;&quot;  &quot;@"/>
    <numFmt numFmtId="189" formatCode="_-* #,##0.00_-;\-* #,##0.00_-;_-* &quot;-&quot;??_-;_-@_-"/>
    <numFmt numFmtId="190" formatCode="\$#,##0\ ;\(\$#,##0\)"/>
    <numFmt numFmtId="191" formatCode="#,##0_);\(#,##0\);&quot;- &quot;;&quot;  &quot;@"/>
    <numFmt numFmtId="192" formatCode="#,##0.0000_);\(#,##0.0000\);&quot;- &quot;;&quot;  &quot;@"/>
    <numFmt numFmtId="193" formatCode="#,##0_);[Blue]\(#,##0\)"/>
    <numFmt numFmtId="194" formatCode="_-* #,##0_đ_._-;\-* #,##0_đ_._-;_-* &quot;-&quot;_đ_._-;_-@_-"/>
    <numFmt numFmtId="195" formatCode="_-* #,##0.00_đ_._-;\-* #,##0.00_đ_._-;_-* &quot;-&quot;??_đ_._-;_-@_-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&quot;$&quot;#,##0.00_);[Red]\(&quot;$&quot;#,##0.00\)"/>
    <numFmt numFmtId="199" formatCode=";;&quot;zero&quot;;&quot;  &quot;@"/>
    <numFmt numFmtId="200" formatCode="_-* #,##0.000[$€-1]_-;\-* #,##0.000[$€-1]_-;_-* &quot;-&quot;??[$€-1]_-"/>
    <numFmt numFmtId="201" formatCode="0.0"/>
    <numFmt numFmtId="202" formatCode="#,##0.0"/>
    <numFmt numFmtId="203" formatCode="#,##0.00_ ;\-#,##0.00\ "/>
  </numFmts>
  <fonts count="1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Times New Roman"/>
      <family val="1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sz val="10"/>
      <name val="NTHarmonica"/>
      <charset val="204"/>
    </font>
    <font>
      <b/>
      <sz val="10"/>
      <name val="Arial Cyr"/>
      <family val="2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12"/>
      <name val="Times New Roman Cyr"/>
      <charset val="204"/>
    </font>
    <font>
      <sz val="7"/>
      <name val="Small Fonts"/>
      <family val="2"/>
      <charset val="204"/>
    </font>
    <font>
      <b/>
      <i/>
      <sz val="16"/>
      <name val="Helv"/>
    </font>
    <font>
      <sz val="10"/>
      <name val="Arial Cyr"/>
      <charset val="204"/>
    </font>
    <font>
      <sz val="8"/>
      <name val="Helv"/>
    </font>
    <font>
      <b/>
      <sz val="9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2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2"/>
      <name val="Arial Cyr"/>
      <charset val="204"/>
    </font>
    <font>
      <sz val="14"/>
      <color theme="1"/>
      <name val="Times New Roman"/>
      <family val="2"/>
      <charset val="204"/>
    </font>
    <font>
      <sz val="10"/>
      <name val="Arial Cyr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Courier New"/>
      <family val="3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color indexed="24"/>
      <name val="Arial"/>
      <family val="2"/>
      <charset val="204"/>
    </font>
    <font>
      <sz val="8"/>
      <name val="Arial Cyr"/>
      <charset val="204"/>
    </font>
    <font>
      <b/>
      <sz val="10"/>
      <name val="Arial"/>
      <family val="2"/>
    </font>
    <font>
      <i/>
      <sz val="10"/>
      <name val="Arial"/>
      <family val="2"/>
      <charset val="204"/>
    </font>
    <font>
      <sz val="10"/>
      <name val="Times New Roman CE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sz val="10"/>
      <name val="Arial CE"/>
      <charset val="238"/>
    </font>
    <font>
      <sz val="8"/>
      <name val="Arial CE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sz val="10"/>
      <name val="Courier"/>
      <family val="1"/>
      <charset val="204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4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4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rgb="FFFFFFCC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8FCD0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769">
    <xf numFmtId="0" fontId="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165" fontId="10" fillId="0" borderId="0"/>
    <xf numFmtId="165" fontId="11" fillId="0" borderId="0"/>
    <xf numFmtId="165" fontId="11" fillId="0" borderId="0"/>
    <xf numFmtId="165" fontId="11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1" fillId="0" borderId="0"/>
    <xf numFmtId="165" fontId="12" fillId="0" borderId="0"/>
    <xf numFmtId="165" fontId="11" fillId="0" borderId="0"/>
    <xf numFmtId="165" fontId="11" fillId="0" borderId="0"/>
    <xf numFmtId="165" fontId="11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1" fillId="0" borderId="0"/>
    <xf numFmtId="165" fontId="12" fillId="0" borderId="0"/>
    <xf numFmtId="165" fontId="11" fillId="0" borderId="0"/>
    <xf numFmtId="165" fontId="12" fillId="0" borderId="0"/>
    <xf numFmtId="0" fontId="12" fillId="0" borderId="0"/>
    <xf numFmtId="165" fontId="12" fillId="0" borderId="0"/>
    <xf numFmtId="165" fontId="12" fillId="0" borderId="0"/>
    <xf numFmtId="44" fontId="13" fillId="0" borderId="0">
      <protection locked="0"/>
    </xf>
    <xf numFmtId="44" fontId="13" fillId="0" borderId="0">
      <protection locked="0"/>
    </xf>
    <xf numFmtId="44" fontId="13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3" fillId="0" borderId="5">
      <protection locked="0"/>
    </xf>
    <xf numFmtId="166" fontId="15" fillId="0" borderId="0">
      <alignment horizontal="center"/>
    </xf>
    <xf numFmtId="167" fontId="16" fillId="0" borderId="0" applyFont="0" applyFill="0" applyBorder="0">
      <alignment horizontal="center"/>
    </xf>
    <xf numFmtId="165" fontId="17" fillId="0" borderId="0">
      <alignment horizontal="right"/>
    </xf>
    <xf numFmtId="168" fontId="10" fillId="0" borderId="6" applyFont="0" applyFill="0" applyBorder="0" applyProtection="0">
      <alignment horizontal="center"/>
      <protection locked="0"/>
    </xf>
    <xf numFmtId="169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37" fontId="19" fillId="0" borderId="7" applyFont="0" applyFill="0" applyBorder="0"/>
    <xf numFmtId="37" fontId="20" fillId="0" borderId="7" applyFont="0" applyFill="0" applyBorder="0">
      <protection locked="0"/>
    </xf>
    <xf numFmtId="37" fontId="21" fillId="2" borderId="2" applyFill="0" applyBorder="0" applyProtection="0"/>
    <xf numFmtId="37" fontId="20" fillId="0" borderId="7" applyFill="0" applyBorder="0">
      <protection locked="0"/>
    </xf>
    <xf numFmtId="171" fontId="10" fillId="0" borderId="0" applyFont="0" applyFill="0" applyBorder="0" applyAlignment="0" applyProtection="0"/>
    <xf numFmtId="14" fontId="22" fillId="0" borderId="0" applyFont="0" applyBorder="0">
      <alignment vertical="top"/>
    </xf>
    <xf numFmtId="15" fontId="23" fillId="0" borderId="3" applyFont="0" applyFill="0" applyBorder="0" applyAlignment="0">
      <alignment horizontal="centerContinuous"/>
    </xf>
    <xf numFmtId="172" fontId="23" fillId="0" borderId="3" applyFont="0" applyFill="0" applyBorder="0" applyAlignment="0">
      <alignment horizontal="centerContinuous"/>
    </xf>
    <xf numFmtId="165" fontId="24" fillId="0" borderId="0" applyFont="0" applyFill="0" applyBorder="0" applyAlignment="0" applyProtection="0"/>
    <xf numFmtId="38" fontId="25" fillId="2" borderId="0" applyNumberFormat="0" applyBorder="0" applyAlignment="0" applyProtection="0"/>
    <xf numFmtId="165" fontId="26" fillId="0" borderId="0">
      <alignment vertical="center" wrapText="1"/>
    </xf>
    <xf numFmtId="10" fontId="25" fillId="3" borderId="2" applyNumberFormat="0" applyBorder="0" applyAlignment="0" applyProtection="0"/>
    <xf numFmtId="37" fontId="27" fillId="0" borderId="0"/>
    <xf numFmtId="173" fontId="28" fillId="0" borderId="0"/>
    <xf numFmtId="165" fontId="10" fillId="0" borderId="0"/>
    <xf numFmtId="165" fontId="17" fillId="0" borderId="0"/>
    <xf numFmtId="165" fontId="11" fillId="0" borderId="0"/>
    <xf numFmtId="174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10" fontId="10" fillId="0" borderId="0" applyFont="0" applyFill="0" applyBorder="0" applyAlignment="0" applyProtection="0"/>
    <xf numFmtId="165" fontId="30" fillId="0" borderId="0" applyNumberFormat="0">
      <alignment horizontal="left"/>
    </xf>
    <xf numFmtId="165" fontId="17" fillId="0" borderId="0" applyNumberFormat="0" applyFill="0" applyBorder="0" applyAlignment="0" applyProtection="0">
      <alignment horizontal="center"/>
    </xf>
    <xf numFmtId="176" fontId="23" fillId="0" borderId="3" applyFont="0" applyFill="0" applyBorder="0" applyAlignment="0">
      <alignment horizontal="centerContinuous"/>
    </xf>
    <xf numFmtId="177" fontId="31" fillId="0" borderId="3" applyFont="0" applyFill="0" applyBorder="0" applyAlignment="0">
      <alignment horizontal="centerContinuous"/>
    </xf>
    <xf numFmtId="178" fontId="32" fillId="0" borderId="8">
      <protection locked="0"/>
    </xf>
    <xf numFmtId="165" fontId="33" fillId="0" borderId="0" applyBorder="0">
      <alignment horizontal="center" vertical="center" wrapText="1"/>
    </xf>
    <xf numFmtId="165" fontId="33" fillId="0" borderId="0" applyBorder="0">
      <alignment horizontal="center" vertical="center" wrapText="1"/>
    </xf>
    <xf numFmtId="0" fontId="33" fillId="0" borderId="0" applyBorder="0">
      <alignment horizontal="center" vertical="center" wrapText="1"/>
    </xf>
    <xf numFmtId="165" fontId="34" fillId="0" borderId="9" applyBorder="0">
      <alignment horizontal="center" vertical="center" wrapText="1"/>
    </xf>
    <xf numFmtId="165" fontId="34" fillId="0" borderId="9" applyBorder="0">
      <alignment horizontal="center" vertical="center" wrapText="1"/>
    </xf>
    <xf numFmtId="0" fontId="34" fillId="0" borderId="9" applyBorder="0">
      <alignment horizontal="center" vertical="center" wrapText="1"/>
    </xf>
    <xf numFmtId="178" fontId="35" fillId="4" borderId="8"/>
    <xf numFmtId="4" fontId="36" fillId="5" borderId="2" applyBorder="0">
      <alignment horizontal="right"/>
    </xf>
    <xf numFmtId="0" fontId="37" fillId="0" borderId="0"/>
    <xf numFmtId="0" fontId="29" fillId="0" borderId="0"/>
    <xf numFmtId="0" fontId="1" fillId="0" borderId="0"/>
    <xf numFmtId="0" fontId="10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9" fillId="0" borderId="0"/>
    <xf numFmtId="165" fontId="29" fillId="0" borderId="0"/>
    <xf numFmtId="0" fontId="29" fillId="0" borderId="0"/>
    <xf numFmtId="165" fontId="40" fillId="0" borderId="0"/>
    <xf numFmtId="0" fontId="10" fillId="0" borderId="0"/>
    <xf numFmtId="0" fontId="25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42" fillId="0" borderId="0"/>
    <xf numFmtId="0" fontId="1" fillId="0" borderId="0"/>
    <xf numFmtId="0" fontId="42" fillId="0" borderId="0"/>
    <xf numFmtId="0" fontId="25" fillId="0" borderId="0"/>
    <xf numFmtId="0" fontId="43" fillId="0" borderId="0"/>
    <xf numFmtId="0" fontId="10" fillId="0" borderId="0"/>
    <xf numFmtId="0" fontId="1" fillId="0" borderId="0"/>
    <xf numFmtId="0" fontId="1" fillId="0" borderId="0"/>
    <xf numFmtId="165" fontId="1" fillId="0" borderId="0"/>
    <xf numFmtId="0" fontId="43" fillId="0" borderId="0"/>
    <xf numFmtId="0" fontId="25" fillId="0" borderId="0"/>
    <xf numFmtId="0" fontId="25" fillId="0" borderId="0"/>
    <xf numFmtId="0" fontId="25" fillId="0" borderId="0"/>
    <xf numFmtId="165" fontId="40" fillId="0" borderId="0"/>
    <xf numFmtId="165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2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40" fillId="0" borderId="0"/>
    <xf numFmtId="165" fontId="26" fillId="0" borderId="0">
      <alignment vertical="center" wrapText="1"/>
    </xf>
    <xf numFmtId="9" fontId="29" fillId="0" borderId="0" applyFont="0" applyFill="0" applyBorder="0" applyAlignment="0" applyProtection="0"/>
    <xf numFmtId="165" fontId="12" fillId="0" borderId="0"/>
    <xf numFmtId="179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9" fillId="0" borderId="0" applyFont="0" applyFill="0" applyBorder="0" applyAlignment="0" applyProtection="0"/>
    <xf numFmtId="180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36" fillId="6" borderId="0" applyFont="0" applyBorder="0">
      <alignment horizontal="right"/>
    </xf>
    <xf numFmtId="4" fontId="36" fillId="6" borderId="10" applyBorder="0">
      <alignment horizontal="right"/>
    </xf>
    <xf numFmtId="44" fontId="13" fillId="0" borderId="0">
      <protection locked="0"/>
    </xf>
    <xf numFmtId="0" fontId="32" fillId="0" borderId="2" applyBorder="0">
      <alignment horizontal="center" vertical="center" wrapText="1"/>
    </xf>
    <xf numFmtId="0" fontId="45" fillId="0" borderId="11" applyNumberFormat="0" applyFill="0" applyAlignment="0" applyProtection="0"/>
    <xf numFmtId="0" fontId="46" fillId="7" borderId="12" applyNumberFormat="0" applyAlignment="0" applyProtection="0"/>
    <xf numFmtId="0" fontId="47" fillId="8" borderId="0" applyNumberFormat="0" applyBorder="0" applyAlignment="0" applyProtection="0"/>
    <xf numFmtId="0" fontId="29" fillId="9" borderId="13" applyNumberFormat="0" applyFont="0" applyAlignment="0" applyProtection="0"/>
    <xf numFmtId="0" fontId="48" fillId="10" borderId="0" applyNumberFormat="0" applyBorder="0" applyAlignment="0" applyProtection="0"/>
    <xf numFmtId="0" fontId="37" fillId="11" borderId="0" applyNumberFormat="0" applyBorder="0" applyAlignment="0" applyProtection="0"/>
    <xf numFmtId="0" fontId="49" fillId="0" borderId="14" applyNumberFormat="0" applyFill="0" applyAlignment="0" applyProtection="0"/>
    <xf numFmtId="0" fontId="50" fillId="12" borderId="1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0" fontId="49" fillId="0" borderId="14" applyNumberFormat="0" applyFill="0" applyAlignment="0" applyProtection="0"/>
    <xf numFmtId="0" fontId="50" fillId="12" borderId="15" applyNumberFormat="0" applyAlignment="0" applyProtection="0"/>
    <xf numFmtId="0" fontId="51" fillId="0" borderId="0" applyNumberFormat="0" applyFill="0" applyBorder="0" applyAlignment="0" applyProtection="0"/>
    <xf numFmtId="0" fontId="37" fillId="0" borderId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3" fillId="0" borderId="0"/>
    <xf numFmtId="0" fontId="55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0" fontId="56" fillId="0" borderId="0"/>
    <xf numFmtId="165" fontId="1" fillId="0" borderId="0"/>
    <xf numFmtId="0" fontId="56" fillId="0" borderId="0"/>
    <xf numFmtId="0" fontId="56" fillId="0" borderId="0"/>
    <xf numFmtId="0" fontId="56" fillId="0" borderId="0"/>
    <xf numFmtId="165" fontId="1" fillId="0" borderId="0"/>
    <xf numFmtId="165" fontId="1" fillId="0" borderId="0"/>
    <xf numFmtId="0" fontId="1" fillId="13" borderId="16" applyNumberFormat="0" applyFont="0" applyAlignment="0" applyProtection="0"/>
    <xf numFmtId="43" fontId="38" fillId="0" borderId="0" applyFont="0" applyFill="0" applyBorder="0" applyAlignment="0" applyProtection="0"/>
    <xf numFmtId="0" fontId="1" fillId="0" borderId="0"/>
    <xf numFmtId="182" fontId="69" fillId="0" borderId="0">
      <alignment vertical="top"/>
    </xf>
    <xf numFmtId="182" fontId="69" fillId="0" borderId="0">
      <alignment vertical="top"/>
    </xf>
    <xf numFmtId="182" fontId="70" fillId="0" borderId="0">
      <alignment vertical="top"/>
    </xf>
    <xf numFmtId="183" fontId="70" fillId="2" borderId="0">
      <alignment vertical="top"/>
    </xf>
    <xf numFmtId="182" fontId="70" fillId="6" borderId="0">
      <alignment vertical="top"/>
    </xf>
    <xf numFmtId="182" fontId="69" fillId="0" borderId="0">
      <alignment vertical="top"/>
    </xf>
    <xf numFmtId="182" fontId="69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" fillId="0" borderId="0"/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0" fontId="12" fillId="0" borderId="0"/>
    <xf numFmtId="0" fontId="29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1" fillId="0" borderId="0"/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0" fontId="12" fillId="0" borderId="0"/>
    <xf numFmtId="0" fontId="12" fillId="0" borderId="0"/>
    <xf numFmtId="0" fontId="11" fillId="0" borderId="0"/>
    <xf numFmtId="0" fontId="11" fillId="0" borderId="0"/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0" fontId="1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71" fillId="0" borderId="5">
      <protection locked="0"/>
    </xf>
    <xf numFmtId="0" fontId="13" fillId="0" borderId="5">
      <protection locked="0"/>
    </xf>
    <xf numFmtId="0" fontId="71" fillId="0" borderId="5">
      <protection locked="0"/>
    </xf>
    <xf numFmtId="0" fontId="13" fillId="0" borderId="5">
      <protection locked="0"/>
    </xf>
    <xf numFmtId="44" fontId="71" fillId="0" borderId="0">
      <protection locked="0"/>
    </xf>
    <xf numFmtId="44" fontId="13" fillId="0" borderId="0">
      <protection locked="0"/>
    </xf>
    <xf numFmtId="44" fontId="71" fillId="0" borderId="0">
      <protection locked="0"/>
    </xf>
    <xf numFmtId="44" fontId="13" fillId="0" borderId="0">
      <protection locked="0"/>
    </xf>
    <xf numFmtId="44" fontId="71" fillId="0" borderId="0">
      <protection locked="0"/>
    </xf>
    <xf numFmtId="44" fontId="13" fillId="0" borderId="0">
      <protection locked="0"/>
    </xf>
    <xf numFmtId="44" fontId="71" fillId="0" borderId="0">
      <protection locked="0"/>
    </xf>
    <xf numFmtId="44" fontId="13" fillId="0" borderId="0">
      <protection locked="0"/>
    </xf>
    <xf numFmtId="44" fontId="71" fillId="0" borderId="0">
      <protection locked="0"/>
    </xf>
    <xf numFmtId="44" fontId="13" fillId="0" borderId="0">
      <protection locked="0"/>
    </xf>
    <xf numFmtId="44" fontId="71" fillId="0" borderId="0">
      <protection locked="0"/>
    </xf>
    <xf numFmtId="44" fontId="13" fillId="0" borderId="0">
      <protection locked="0"/>
    </xf>
    <xf numFmtId="0" fontId="72" fillId="0" borderId="0">
      <protection locked="0"/>
    </xf>
    <xf numFmtId="0" fontId="14" fillId="0" borderId="0">
      <protection locked="0"/>
    </xf>
    <xf numFmtId="0" fontId="72" fillId="0" borderId="0">
      <protection locked="0"/>
    </xf>
    <xf numFmtId="0" fontId="14" fillId="0" borderId="0">
      <protection locked="0"/>
    </xf>
    <xf numFmtId="0" fontId="72" fillId="0" borderId="0">
      <protection locked="0"/>
    </xf>
    <xf numFmtId="0" fontId="14" fillId="0" borderId="0">
      <protection locked="0"/>
    </xf>
    <xf numFmtId="0" fontId="72" fillId="0" borderId="0">
      <protection locked="0"/>
    </xf>
    <xf numFmtId="0" fontId="14" fillId="0" borderId="0">
      <protection locked="0"/>
    </xf>
    <xf numFmtId="0" fontId="18" fillId="14" borderId="0"/>
    <xf numFmtId="0" fontId="37" fillId="15" borderId="0" applyNumberFormat="0" applyBorder="0" applyAlignment="0" applyProtection="0"/>
    <xf numFmtId="0" fontId="37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9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178" fontId="32" fillId="0" borderId="8">
      <protection locked="0"/>
    </xf>
    <xf numFmtId="185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87" fontId="75" fillId="0" borderId="0">
      <alignment horizontal="left"/>
    </xf>
    <xf numFmtId="0" fontId="76" fillId="11" borderId="0" applyNumberFormat="0" applyBorder="0" applyAlignment="0" applyProtection="0"/>
    <xf numFmtId="0" fontId="77" fillId="7" borderId="30" applyNumberFormat="0" applyAlignment="0" applyProtection="0"/>
    <xf numFmtId="188" fontId="56" fillId="0" borderId="0" applyFont="0" applyFill="0" applyBorder="0" applyAlignment="0" applyProtection="0"/>
    <xf numFmtId="0" fontId="50" fillId="12" borderId="15" applyNumberFormat="0" applyAlignment="0" applyProtection="0"/>
    <xf numFmtId="189" fontId="10" fillId="0" borderId="0" applyFont="0" applyFill="0" applyBorder="0" applyAlignment="0" applyProtection="0"/>
    <xf numFmtId="3" fontId="78" fillId="0" borderId="0" applyFont="0" applyFill="0" applyBorder="0" applyAlignment="0" applyProtection="0"/>
    <xf numFmtId="178" fontId="35" fillId="4" borderId="8"/>
    <xf numFmtId="190" fontId="78" fillId="0" borderId="0" applyFont="0" applyFill="0" applyBorder="0" applyAlignment="0" applyProtection="0"/>
    <xf numFmtId="14" fontId="79" fillId="0" borderId="0">
      <alignment vertical="top"/>
    </xf>
    <xf numFmtId="191" fontId="80" fillId="31" borderId="0" applyNumberFormat="0" applyBorder="0" applyAlignment="0" applyProtection="0"/>
    <xf numFmtId="178" fontId="81" fillId="0" borderId="0">
      <alignment horizontal="center"/>
    </xf>
    <xf numFmtId="38" fontId="18" fillId="0" borderId="0" applyFont="0" applyFill="0" applyBorder="0" applyAlignment="0" applyProtection="0"/>
    <xf numFmtId="0" fontId="82" fillId="0" borderId="0" applyFont="0" applyFill="0" applyBorder="0" applyAlignment="0" applyProtection="0"/>
    <xf numFmtId="184" fontId="83" fillId="0" borderId="0">
      <alignment vertical="top"/>
    </xf>
    <xf numFmtId="0" fontId="84" fillId="0" borderId="0" applyNumberFormat="0" applyFill="0" applyBorder="0" applyAlignment="0" applyProtection="0"/>
    <xf numFmtId="192" fontId="56" fillId="0" borderId="0" applyFont="0" applyFill="0" applyBorder="0" applyAlignment="0" applyProtection="0"/>
    <xf numFmtId="2" fontId="78" fillId="0" borderId="0" applyFont="0" applyFill="0" applyBorder="0" applyAlignment="0" applyProtection="0"/>
    <xf numFmtId="191" fontId="85" fillId="0" borderId="0" applyNumberFormat="0" applyFill="0" applyBorder="0" applyAlignment="0" applyProtection="0"/>
    <xf numFmtId="0" fontId="47" fillId="8" borderId="0" applyNumberFormat="0" applyBorder="0" applyAlignment="0" applyProtection="0"/>
    <xf numFmtId="0" fontId="86" fillId="0" borderId="31" applyNumberFormat="0" applyAlignment="0" applyProtection="0">
      <alignment horizontal="left" vertical="center"/>
    </xf>
    <xf numFmtId="0" fontId="86" fillId="0" borderId="20">
      <alignment horizontal="left" vertical="center"/>
    </xf>
    <xf numFmtId="0" fontId="87" fillId="0" borderId="0">
      <alignment vertical="top"/>
    </xf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32" applyNumberFormat="0" applyFill="0" applyAlignment="0" applyProtection="0"/>
    <xf numFmtId="0" fontId="90" fillId="0" borderId="0" applyNumberFormat="0" applyFill="0" applyBorder="0" applyAlignment="0" applyProtection="0"/>
    <xf numFmtId="184" fontId="91" fillId="0" borderId="0">
      <alignment vertical="top"/>
    </xf>
    <xf numFmtId="178" fontId="92" fillId="0" borderId="0"/>
    <xf numFmtId="0" fontId="93" fillId="0" borderId="0" applyNumberFormat="0" applyFill="0" applyBorder="0" applyAlignment="0" applyProtection="0">
      <alignment vertical="top"/>
      <protection locked="0"/>
    </xf>
    <xf numFmtId="191" fontId="56" fillId="5" borderId="2" applyNumberFormat="0" applyFont="0" applyAlignment="0">
      <protection locked="0"/>
    </xf>
    <xf numFmtId="0" fontId="94" fillId="18" borderId="30" applyNumberFormat="0" applyAlignment="0" applyProtection="0"/>
    <xf numFmtId="184" fontId="70" fillId="0" borderId="0">
      <alignment vertical="top"/>
    </xf>
    <xf numFmtId="184" fontId="70" fillId="2" borderId="0">
      <alignment vertical="top"/>
    </xf>
    <xf numFmtId="193" fontId="70" fillId="6" borderId="0">
      <alignment vertical="top"/>
    </xf>
    <xf numFmtId="0" fontId="49" fillId="0" borderId="14" applyNumberFormat="0" applyFill="0" applyAlignment="0" applyProtection="0"/>
    <xf numFmtId="0" fontId="48" fillId="10" borderId="0" applyNumberFormat="0" applyBorder="0" applyAlignment="0" applyProtection="0"/>
    <xf numFmtId="0" fontId="18" fillId="0" borderId="33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95" fillId="0" borderId="0"/>
    <xf numFmtId="0" fontId="96" fillId="0" borderId="0"/>
    <xf numFmtId="0" fontId="29" fillId="9" borderId="13" applyNumberFormat="0" applyFont="0" applyAlignment="0" applyProtection="0"/>
    <xf numFmtId="0" fontId="37" fillId="9" borderId="13" applyNumberFormat="0" applyFont="0" applyAlignment="0" applyProtection="0"/>
    <xf numFmtId="194" fontId="29" fillId="0" borderId="0" applyFont="0" applyFill="0" applyBorder="0" applyAlignment="0" applyProtection="0"/>
    <xf numFmtId="195" fontId="29" fillId="0" borderId="0" applyFont="0" applyFill="0" applyBorder="0" applyAlignment="0" applyProtection="0"/>
    <xf numFmtId="0" fontId="46" fillId="7" borderId="12" applyNumberFormat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4" fontId="97" fillId="5" borderId="12" applyNumberFormat="0" applyProtection="0">
      <alignment vertical="center"/>
    </xf>
    <xf numFmtId="4" fontId="98" fillId="5" borderId="12" applyNumberFormat="0" applyProtection="0">
      <alignment vertical="center"/>
    </xf>
    <xf numFmtId="4" fontId="97" fillId="5" borderId="12" applyNumberFormat="0" applyProtection="0">
      <alignment horizontal="left" vertical="center" indent="1"/>
    </xf>
    <xf numFmtId="4" fontId="97" fillId="5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4" fontId="97" fillId="33" borderId="12" applyNumberFormat="0" applyProtection="0">
      <alignment horizontal="right" vertical="center"/>
    </xf>
    <xf numFmtId="4" fontId="97" fillId="34" borderId="12" applyNumberFormat="0" applyProtection="0">
      <alignment horizontal="right" vertical="center"/>
    </xf>
    <xf numFmtId="4" fontId="97" fillId="35" borderId="12" applyNumberFormat="0" applyProtection="0">
      <alignment horizontal="right" vertical="center"/>
    </xf>
    <xf numFmtId="4" fontId="97" fillId="36" borderId="12" applyNumberFormat="0" applyProtection="0">
      <alignment horizontal="right" vertical="center"/>
    </xf>
    <xf numFmtId="4" fontId="97" fillId="37" borderId="12" applyNumberFormat="0" applyProtection="0">
      <alignment horizontal="right" vertical="center"/>
    </xf>
    <xf numFmtId="4" fontId="97" fillId="38" borderId="12" applyNumberFormat="0" applyProtection="0">
      <alignment horizontal="right" vertical="center"/>
    </xf>
    <xf numFmtId="4" fontId="97" fillId="39" borderId="12" applyNumberFormat="0" applyProtection="0">
      <alignment horizontal="right" vertical="center"/>
    </xf>
    <xf numFmtId="4" fontId="97" fillId="40" borderId="12" applyNumberFormat="0" applyProtection="0">
      <alignment horizontal="right" vertical="center"/>
    </xf>
    <xf numFmtId="4" fontId="97" fillId="41" borderId="12" applyNumberFormat="0" applyProtection="0">
      <alignment horizontal="right" vertical="center"/>
    </xf>
    <xf numFmtId="4" fontId="99" fillId="42" borderId="12" applyNumberFormat="0" applyProtection="0">
      <alignment horizontal="left" vertical="center" indent="1"/>
    </xf>
    <xf numFmtId="4" fontId="97" fillId="43" borderId="34" applyNumberFormat="0" applyProtection="0">
      <alignment horizontal="left" vertical="center" indent="1"/>
    </xf>
    <xf numFmtId="4" fontId="100" fillId="44" borderId="0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4" fontId="19" fillId="43" borderId="12" applyNumberFormat="0" applyProtection="0">
      <alignment horizontal="left" vertical="center" indent="1"/>
    </xf>
    <xf numFmtId="4" fontId="19" fillId="43" borderId="12" applyNumberFormat="0" applyProtection="0">
      <alignment horizontal="left" vertical="center" indent="1"/>
    </xf>
    <xf numFmtId="4" fontId="19" fillId="45" borderId="12" applyNumberFormat="0" applyProtection="0">
      <alignment horizontal="left" vertical="center" indent="1"/>
    </xf>
    <xf numFmtId="4" fontId="19" fillId="45" borderId="12" applyNumberFormat="0" applyProtection="0">
      <alignment horizontal="left" vertical="center" indent="1"/>
    </xf>
    <xf numFmtId="0" fontId="10" fillId="45" borderId="12" applyNumberFormat="0" applyProtection="0">
      <alignment horizontal="left" vertical="center" indent="1"/>
    </xf>
    <xf numFmtId="0" fontId="10" fillId="45" borderId="12" applyNumberFormat="0" applyProtection="0">
      <alignment horizontal="left" vertical="center" indent="1"/>
    </xf>
    <xf numFmtId="0" fontId="10" fillId="45" borderId="12" applyNumberFormat="0" applyProtection="0">
      <alignment horizontal="left" vertical="center" indent="1"/>
    </xf>
    <xf numFmtId="0" fontId="10" fillId="45" borderId="12" applyNumberFormat="0" applyProtection="0">
      <alignment horizontal="left" vertical="center" indent="1"/>
    </xf>
    <xf numFmtId="0" fontId="10" fillId="46" borderId="12" applyNumberFormat="0" applyProtection="0">
      <alignment horizontal="left" vertical="center" indent="1"/>
    </xf>
    <xf numFmtId="0" fontId="10" fillId="46" borderId="12" applyNumberFormat="0" applyProtection="0">
      <alignment horizontal="left" vertical="center" indent="1"/>
    </xf>
    <xf numFmtId="0" fontId="10" fillId="46" borderId="12" applyNumberFormat="0" applyProtection="0">
      <alignment horizontal="left" vertical="center" indent="1"/>
    </xf>
    <xf numFmtId="0" fontId="10" fillId="46" borderId="12" applyNumberFormat="0" applyProtection="0">
      <alignment horizontal="left" vertical="center" indent="1"/>
    </xf>
    <xf numFmtId="0" fontId="10" fillId="2" borderId="12" applyNumberFormat="0" applyProtection="0">
      <alignment horizontal="left" vertical="center" indent="1"/>
    </xf>
    <xf numFmtId="0" fontId="10" fillId="2" borderId="12" applyNumberFormat="0" applyProtection="0">
      <alignment horizontal="left" vertical="center" indent="1"/>
    </xf>
    <xf numFmtId="0" fontId="10" fillId="2" borderId="12" applyNumberFormat="0" applyProtection="0">
      <alignment horizontal="left" vertical="center" indent="1"/>
    </xf>
    <xf numFmtId="0" fontId="10" fillId="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29" fillId="0" borderId="0"/>
    <xf numFmtId="4" fontId="97" fillId="3" borderId="12" applyNumberFormat="0" applyProtection="0">
      <alignment vertical="center"/>
    </xf>
    <xf numFmtId="4" fontId="98" fillId="3" borderId="12" applyNumberFormat="0" applyProtection="0">
      <alignment vertical="center"/>
    </xf>
    <xf numFmtId="4" fontId="97" fillId="3" borderId="12" applyNumberFormat="0" applyProtection="0">
      <alignment horizontal="left" vertical="center" indent="1"/>
    </xf>
    <xf numFmtId="4" fontId="97" fillId="3" borderId="12" applyNumberFormat="0" applyProtection="0">
      <alignment horizontal="left" vertical="center" indent="1"/>
    </xf>
    <xf numFmtId="4" fontId="97" fillId="43" borderId="12" applyNumberFormat="0" applyProtection="0">
      <alignment horizontal="right" vertical="center"/>
    </xf>
    <xf numFmtId="4" fontId="98" fillId="43" borderId="12" applyNumberFormat="0" applyProtection="0">
      <alignment horizontal="right" vertical="center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1" fillId="0" borderId="0"/>
    <xf numFmtId="4" fontId="102" fillId="43" borderId="12" applyNumberFormat="0" applyProtection="0">
      <alignment horizontal="right" vertical="center"/>
    </xf>
    <xf numFmtId="0" fontId="103" fillId="47" borderId="0"/>
    <xf numFmtId="49" fontId="104" fillId="47" borderId="0"/>
    <xf numFmtId="49" fontId="105" fillId="47" borderId="35"/>
    <xf numFmtId="49" fontId="105" fillId="47" borderId="0"/>
    <xf numFmtId="0" fontId="103" fillId="48" borderId="35">
      <protection locked="0"/>
    </xf>
    <xf numFmtId="0" fontId="103" fillId="47" borderId="0"/>
    <xf numFmtId="0" fontId="105" fillId="49" borderId="0"/>
    <xf numFmtId="0" fontId="105" fillId="41" borderId="0"/>
    <xf numFmtId="0" fontId="105" fillId="36" borderId="0"/>
    <xf numFmtId="0" fontId="92" fillId="0" borderId="0"/>
    <xf numFmtId="0" fontId="106" fillId="0" borderId="0"/>
    <xf numFmtId="0" fontId="92" fillId="0" borderId="0"/>
    <xf numFmtId="0" fontId="106" fillId="0" borderId="0"/>
    <xf numFmtId="0" fontId="92" fillId="0" borderId="0"/>
    <xf numFmtId="0" fontId="92" fillId="0" borderId="0"/>
    <xf numFmtId="184" fontId="107" fillId="50" borderId="0">
      <alignment horizontal="right" vertical="top"/>
    </xf>
    <xf numFmtId="0" fontId="108" fillId="0" borderId="0" applyNumberFormat="0" applyFill="0" applyBorder="0" applyAlignment="0" applyProtection="0"/>
    <xf numFmtId="191" fontId="102" fillId="0" borderId="0" applyNumberFormat="0" applyFill="0" applyBorder="0" applyAlignment="0" applyProtection="0"/>
    <xf numFmtId="0" fontId="78" fillId="0" borderId="36" applyNumberFormat="0" applyFont="0" applyFill="0" applyAlignment="0" applyProtection="0"/>
    <xf numFmtId="196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6" fillId="21" borderId="0" applyNumberFormat="0" applyBorder="0" applyAlignment="0" applyProtection="0"/>
    <xf numFmtId="199" fontId="56" fillId="0" borderId="0" applyFont="0" applyFill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44" fontId="37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45" fillId="0" borderId="37" applyNumberFormat="0" applyFill="0" applyAlignment="0" applyProtection="0"/>
    <xf numFmtId="0" fontId="19" fillId="0" borderId="0"/>
    <xf numFmtId="0" fontId="46" fillId="51" borderId="12" applyNumberFormat="0" applyAlignment="0" applyProtection="0"/>
    <xf numFmtId="0" fontId="45" fillId="0" borderId="37" applyNumberFormat="0" applyFill="0" applyAlignment="0" applyProtection="0"/>
    <xf numFmtId="0" fontId="19" fillId="0" borderId="0"/>
    <xf numFmtId="0" fontId="109" fillId="52" borderId="0" applyNumberFormat="0" applyBorder="0" applyAlignment="0" applyProtection="0"/>
    <xf numFmtId="0" fontId="47" fillId="8" borderId="0" applyNumberFormat="0" applyBorder="0" applyAlignment="0" applyProtection="0"/>
    <xf numFmtId="0" fontId="109" fillId="52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9" fillId="9" borderId="13" applyNumberFormat="0" applyFont="0" applyAlignment="0" applyProtection="0"/>
    <xf numFmtId="0" fontId="48" fillId="10" borderId="0" applyNumberFormat="0" applyBorder="0" applyAlignment="0" applyProtection="0"/>
    <xf numFmtId="0" fontId="29" fillId="9" borderId="13" applyNumberFormat="0" applyFont="0" applyAlignment="0" applyProtection="0"/>
    <xf numFmtId="0" fontId="49" fillId="0" borderId="14" applyNumberFormat="0" applyFill="0" applyAlignment="0" applyProtection="0"/>
    <xf numFmtId="0" fontId="112" fillId="12" borderId="15" applyNumberFormat="0" applyAlignment="0" applyProtection="0"/>
    <xf numFmtId="0" fontId="51" fillId="0" borderId="0" applyNumberFormat="0" applyFill="0" applyBorder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9" fillId="0" borderId="2">
      <alignment horizontal="center" vertical="center" wrapText="1"/>
    </xf>
    <xf numFmtId="200" fontId="34" fillId="0" borderId="9" applyBorder="0">
      <alignment horizontal="center" vertical="center" wrapText="1"/>
    </xf>
    <xf numFmtId="49" fontId="115" fillId="0" borderId="0" applyBorder="0">
      <alignment vertical="center"/>
    </xf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3" fontId="35" fillId="0" borderId="2" applyBorder="0">
      <alignment vertical="center"/>
    </xf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116" fillId="6" borderId="0" applyFill="0">
      <alignment wrapText="1"/>
    </xf>
    <xf numFmtId="0" fontId="117" fillId="0" borderId="0">
      <alignment horizontal="center" vertical="top" wrapText="1"/>
    </xf>
    <xf numFmtId="0" fontId="118" fillId="0" borderId="0">
      <alignment horizontal="center" vertical="center" wrapText="1"/>
    </xf>
    <xf numFmtId="0" fontId="118" fillId="0" borderId="0">
      <alignment horizontal="centerContinuous" vertical="center" wrapText="1"/>
    </xf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37" fillId="0" borderId="0"/>
    <xf numFmtId="0" fontId="119" fillId="0" borderId="0"/>
    <xf numFmtId="0" fontId="37" fillId="0" borderId="0"/>
    <xf numFmtId="0" fontId="37" fillId="0" borderId="0"/>
    <xf numFmtId="0" fontId="1" fillId="0" borderId="0"/>
    <xf numFmtId="200" fontId="1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9" fillId="0" borderId="0"/>
    <xf numFmtId="200" fontId="43" fillId="0" borderId="0"/>
    <xf numFmtId="0" fontId="37" fillId="0" borderId="0"/>
    <xf numFmtId="0" fontId="29" fillId="0" borderId="0"/>
    <xf numFmtId="0" fontId="37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5" fontId="1" fillId="0" borderId="0"/>
    <xf numFmtId="165" fontId="1" fillId="0" borderId="0"/>
    <xf numFmtId="0" fontId="37" fillId="0" borderId="0"/>
    <xf numFmtId="165" fontId="1" fillId="0" borderId="0"/>
    <xf numFmtId="0" fontId="3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37" fillId="0" borderId="0"/>
    <xf numFmtId="0" fontId="37" fillId="0" borderId="0"/>
    <xf numFmtId="0" fontId="69" fillId="0" borderId="0"/>
    <xf numFmtId="165" fontId="42" fillId="0" borderId="0"/>
    <xf numFmtId="0" fontId="37" fillId="0" borderId="0"/>
    <xf numFmtId="0" fontId="37" fillId="0" borderId="0"/>
    <xf numFmtId="0" fontId="29" fillId="0" borderId="0"/>
    <xf numFmtId="165" fontId="42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165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37" fillId="0" borderId="0"/>
    <xf numFmtId="0" fontId="12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5" fillId="0" borderId="0"/>
    <xf numFmtId="0" fontId="37" fillId="0" borderId="0"/>
    <xf numFmtId="0" fontId="29" fillId="0" borderId="0"/>
    <xf numFmtId="0" fontId="37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37" fillId="0" borderId="0"/>
    <xf numFmtId="0" fontId="29" fillId="0" borderId="0"/>
    <xf numFmtId="0" fontId="1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5" fontId="29" fillId="0" borderId="0"/>
    <xf numFmtId="0" fontId="8" fillId="0" borderId="0"/>
    <xf numFmtId="0" fontId="37" fillId="0" borderId="0"/>
    <xf numFmtId="0" fontId="1" fillId="0" borderId="0"/>
    <xf numFmtId="0" fontId="1" fillId="0" borderId="0"/>
    <xf numFmtId="0" fontId="29" fillId="0" borderId="0"/>
    <xf numFmtId="0" fontId="37" fillId="0" borderId="0"/>
    <xf numFmtId="0" fontId="29" fillId="0" borderId="0"/>
    <xf numFmtId="0" fontId="29" fillId="0" borderId="0"/>
    <xf numFmtId="0" fontId="25" fillId="0" borderId="0"/>
    <xf numFmtId="0" fontId="1" fillId="0" borderId="0"/>
    <xf numFmtId="49" fontId="36" fillId="0" borderId="0" applyBorder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ont="0" applyFill="0" applyBorder="0" applyAlignment="0" applyProtection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29" fillId="0" borderId="0" applyFont="0" applyFill="0" applyBorder="0" applyProtection="0">
      <alignment horizontal="center" vertical="center" wrapText="1"/>
    </xf>
    <xf numFmtId="0" fontId="29" fillId="0" borderId="0" applyNumberFormat="0" applyFont="0" applyFill="0" applyBorder="0" applyProtection="0">
      <alignment horizontal="justify" vertical="center" wrapText="1"/>
    </xf>
    <xf numFmtId="201" fontId="121" fillId="5" borderId="17" applyNumberFormat="0" applyBorder="0" applyAlignment="0">
      <alignment vertical="center"/>
      <protection locked="0"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10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184" fontId="69" fillId="0" borderId="0">
      <alignment vertical="top"/>
    </xf>
    <xf numFmtId="0" fontId="109" fillId="10" borderId="0" applyNumberFormat="0" applyBorder="0" applyAlignment="0" applyProtection="0"/>
    <xf numFmtId="0" fontId="37" fillId="20" borderId="0" applyNumberFormat="0" applyBorder="0" applyAlignment="0" applyProtection="0"/>
    <xf numFmtId="0" fontId="37" fillId="18" borderId="0" applyNumberFormat="0" applyBorder="0" applyAlignment="0" applyProtection="0"/>
    <xf numFmtId="0" fontId="109" fillId="7" borderId="0" applyNumberFormat="0" applyBorder="0" applyAlignment="0" applyProtection="0"/>
    <xf numFmtId="0" fontId="109" fillId="20" borderId="0" applyNumberFormat="0" applyBorder="0" applyAlignment="0" applyProtection="0"/>
    <xf numFmtId="0" fontId="109" fillId="10" borderId="0" applyNumberFormat="0" applyBorder="0" applyAlignment="0" applyProtection="0"/>
    <xf numFmtId="0" fontId="37" fillId="19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51" borderId="0" applyNumberFormat="0" applyBorder="0" applyAlignment="0" applyProtection="0"/>
    <xf numFmtId="0" fontId="37" fillId="17" borderId="0" applyNumberFormat="0" applyBorder="0" applyAlignment="0" applyProtection="0"/>
    <xf numFmtId="0" fontId="37" fillId="10" borderId="0" applyNumberFormat="0" applyBorder="0" applyAlignment="0" applyProtection="0"/>
    <xf numFmtId="0" fontId="109" fillId="18" borderId="0" applyNumberFormat="0" applyBorder="0" applyAlignment="0" applyProtection="0"/>
    <xf numFmtId="3" fontId="122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9" fontId="116" fillId="0" borderId="0">
      <alignment horizontal="center"/>
    </xf>
    <xf numFmtId="49" fontId="116" fillId="0" borderId="0">
      <alignment horizontal="center"/>
    </xf>
    <xf numFmtId="49" fontId="116" fillId="0" borderId="0">
      <alignment horizontal="center"/>
    </xf>
    <xf numFmtId="49" fontId="116" fillId="0" borderId="0">
      <alignment horizontal="center"/>
    </xf>
    <xf numFmtId="49" fontId="116" fillId="0" borderId="0">
      <alignment horizontal="center"/>
    </xf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9" fillId="0" borderId="0" applyFont="0" applyFill="0" applyBorder="0" applyAlignment="0" applyProtection="0"/>
    <xf numFmtId="18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10" fillId="0" borderId="0" applyFont="0" applyFill="0" applyBorder="0" applyAlignment="0" applyProtection="0"/>
    <xf numFmtId="4" fontId="36" fillId="6" borderId="0" applyBorder="0">
      <alignment horizontal="right"/>
    </xf>
    <xf numFmtId="4" fontId="36" fillId="6" borderId="0" applyFont="0" applyBorder="0">
      <alignment horizontal="right"/>
    </xf>
    <xf numFmtId="4" fontId="36" fillId="6" borderId="0" applyBorder="0">
      <alignment horizontal="right"/>
    </xf>
    <xf numFmtId="4" fontId="36" fillId="6" borderId="2" applyFont="0" applyBorder="0">
      <alignment horizontal="right"/>
    </xf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202" fontId="29" fillId="0" borderId="2" applyFont="0" applyFill="0" applyBorder="0" applyProtection="0">
      <alignment horizontal="center" vertical="center"/>
    </xf>
    <xf numFmtId="44" fontId="71" fillId="0" borderId="0">
      <protection locked="0"/>
    </xf>
    <xf numFmtId="44" fontId="13" fillId="0" borderId="0">
      <protection locked="0"/>
    </xf>
    <xf numFmtId="44" fontId="71" fillId="0" borderId="0">
      <protection locked="0"/>
    </xf>
    <xf numFmtId="44" fontId="13" fillId="0" borderId="0">
      <protection locked="0"/>
    </xf>
    <xf numFmtId="0" fontId="45" fillId="0" borderId="11" applyNumberFormat="0" applyFill="0" applyAlignment="0" applyProtection="0"/>
    <xf numFmtId="0" fontId="76" fillId="1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4" fillId="0" borderId="0" applyNumberFormat="0" applyFill="0" applyBorder="0" applyAlignment="0" applyProtection="0"/>
    <xf numFmtId="0" fontId="37" fillId="9" borderId="13" applyNumberFormat="0" applyFont="0" applyAlignment="0" applyProtection="0"/>
    <xf numFmtId="0" fontId="29" fillId="0" borderId="0"/>
    <xf numFmtId="0" fontId="37" fillId="0" borderId="0"/>
    <xf numFmtId="0" fontId="76" fillId="11" borderId="0" applyNumberFormat="0" applyBorder="0" applyAlignment="0" applyProtection="0"/>
    <xf numFmtId="0" fontId="49" fillId="0" borderId="14" applyNumberFormat="0" applyFill="0" applyAlignment="0" applyProtection="0"/>
    <xf numFmtId="0" fontId="50" fillId="12" borderId="15" applyNumberFormat="0" applyAlignment="0" applyProtection="0"/>
    <xf numFmtId="0" fontId="51" fillId="0" borderId="0" applyNumberFormat="0" applyFill="0" applyBorder="0" applyAlignment="0" applyProtection="0"/>
    <xf numFmtId="0" fontId="29" fillId="9" borderId="13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40" fillId="0" borderId="0"/>
    <xf numFmtId="165" fontId="42" fillId="0" borderId="0"/>
    <xf numFmtId="165" fontId="29" fillId="0" borderId="0"/>
    <xf numFmtId="0" fontId="29" fillId="0" borderId="0"/>
    <xf numFmtId="0" fontId="29" fillId="0" borderId="0"/>
    <xf numFmtId="0" fontId="17" fillId="0" borderId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27" fillId="9" borderId="13" applyNumberFormat="0" applyFont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76" fillId="11" borderId="0" applyNumberFormat="0" applyBorder="0" applyAlignment="0" applyProtection="0"/>
    <xf numFmtId="0" fontId="29" fillId="9" borderId="13" applyNumberFormat="0" applyFont="0" applyAlignment="0" applyProtection="0"/>
    <xf numFmtId="0" fontId="37" fillId="9" borderId="13" applyNumberFormat="0" applyFont="0" applyAlignment="0" applyProtection="0"/>
    <xf numFmtId="0" fontId="29" fillId="9" borderId="13" applyNumberFormat="0" applyFont="0" applyAlignment="0" applyProtection="0"/>
  </cellStyleXfs>
  <cellXfs count="296">
    <xf numFmtId="0" fontId="0" fillId="0" borderId="0" xfId="0"/>
    <xf numFmtId="0" fontId="4" fillId="0" borderId="0" xfId="0" applyFont="1"/>
    <xf numFmtId="0" fontId="4" fillId="0" borderId="0" xfId="0" applyFont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164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4" fillId="0" borderId="0" xfId="0" applyFont="1" applyFill="1"/>
    <xf numFmtId="49" fontId="5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5" fillId="0" borderId="1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/>
    <xf numFmtId="3" fontId="15" fillId="0" borderId="0" xfId="0" applyNumberFormat="1" applyFont="1" applyFill="1"/>
    <xf numFmtId="0" fontId="60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22" xfId="1" applyFont="1" applyFill="1" applyBorder="1" applyAlignment="1">
      <alignment horizontal="left" vertical="center" wrapText="1"/>
    </xf>
    <xf numFmtId="4" fontId="5" fillId="0" borderId="22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9" fillId="0" borderId="0" xfId="0" applyFont="1" applyFill="1" applyBorder="1"/>
    <xf numFmtId="0" fontId="59" fillId="0" borderId="0" xfId="0" applyFont="1" applyFill="1" applyBorder="1" applyAlignment="1">
      <alignment wrapText="1"/>
    </xf>
    <xf numFmtId="0" fontId="59" fillId="0" borderId="0" xfId="0" applyFont="1" applyFill="1" applyBorder="1" applyAlignment="1">
      <alignment vertical="center"/>
    </xf>
    <xf numFmtId="4" fontId="4" fillId="0" borderId="0" xfId="0" applyNumberFormat="1" applyFont="1" applyFill="1"/>
    <xf numFmtId="4" fontId="57" fillId="0" borderId="0" xfId="0" applyNumberFormat="1" applyFont="1" applyFill="1" applyBorder="1" applyAlignment="1"/>
    <xf numFmtId="4" fontId="2" fillId="0" borderId="0" xfId="0" applyNumberFormat="1" applyFont="1" applyFill="1" applyAlignment="1">
      <alignment horizontal="left"/>
    </xf>
    <xf numFmtId="4" fontId="58" fillId="0" borderId="0" xfId="0" applyNumberFormat="1" applyFont="1" applyFill="1" applyBorder="1" applyAlignment="1"/>
    <xf numFmtId="4" fontId="3" fillId="0" borderId="0" xfId="0" applyNumberFormat="1" applyFont="1" applyFill="1" applyAlignment="1">
      <alignment horizontal="left"/>
    </xf>
    <xf numFmtId="4" fontId="58" fillId="0" borderId="0" xfId="0" applyNumberFormat="1" applyFont="1" applyFill="1" applyBorder="1" applyAlignment="1">
      <alignment vertical="top"/>
    </xf>
    <xf numFmtId="0" fontId="58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0" fontId="61" fillId="0" borderId="0" xfId="0" applyFont="1" applyFill="1"/>
    <xf numFmtId="0" fontId="60" fillId="0" borderId="0" xfId="0" applyFont="1" applyFill="1"/>
    <xf numFmtId="0" fontId="15" fillId="0" borderId="0" xfId="0" applyFont="1" applyFill="1"/>
    <xf numFmtId="0" fontId="58" fillId="0" borderId="0" xfId="0" applyFont="1" applyFill="1" applyBorder="1" applyAlignment="1">
      <alignment horizontal="left" vertical="center"/>
    </xf>
    <xf numFmtId="0" fontId="58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/>
    <xf numFmtId="0" fontId="5" fillId="0" borderId="22" xfId="0" applyFont="1" applyFill="1" applyBorder="1" applyAlignment="1">
      <alignment horizontal="center" vertical="center" wrapText="1"/>
    </xf>
    <xf numFmtId="17" fontId="5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8" fillId="0" borderId="0" xfId="0" applyFont="1" applyFill="1" applyBorder="1"/>
    <xf numFmtId="0" fontId="58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0" xfId="229"/>
    <xf numFmtId="0" fontId="2" fillId="0" borderId="24" xfId="229" applyFont="1" applyBorder="1" applyAlignment="1">
      <alignment horizontal="left" vertical="center" wrapText="1"/>
    </xf>
    <xf numFmtId="0" fontId="63" fillId="0" borderId="0" xfId="229" applyFont="1"/>
    <xf numFmtId="0" fontId="65" fillId="0" borderId="0" xfId="229" applyFont="1"/>
    <xf numFmtId="0" fontId="67" fillId="0" borderId="0" xfId="229" applyFont="1"/>
    <xf numFmtId="0" fontId="57" fillId="0" borderId="27" xfId="229" applyFont="1" applyBorder="1" applyAlignment="1">
      <alignment horizontal="left" vertical="center"/>
    </xf>
    <xf numFmtId="0" fontId="68" fillId="0" borderId="25" xfId="229" applyFont="1" applyBorder="1" applyAlignment="1">
      <alignment horizontal="left" vertical="center" indent="2"/>
    </xf>
    <xf numFmtId="0" fontId="68" fillId="0" borderId="28" xfId="229" applyFont="1" applyBorder="1" applyAlignment="1">
      <alignment horizontal="left" vertical="center" indent="2"/>
    </xf>
    <xf numFmtId="0" fontId="123" fillId="0" borderId="24" xfId="229" applyFont="1" applyBorder="1"/>
    <xf numFmtId="0" fontId="123" fillId="0" borderId="27" xfId="229" applyFont="1" applyBorder="1"/>
    <xf numFmtId="0" fontId="123" fillId="0" borderId="40" xfId="229" applyFont="1" applyBorder="1"/>
    <xf numFmtId="43" fontId="64" fillId="0" borderId="25" xfId="0" applyNumberFormat="1" applyFont="1" applyFill="1" applyBorder="1" applyAlignment="1">
      <alignment horizontal="center"/>
    </xf>
    <xf numFmtId="181" fontId="64" fillId="0" borderId="25" xfId="0" applyNumberFormat="1" applyFont="1" applyFill="1" applyBorder="1" applyAlignment="1">
      <alignment horizontal="center"/>
    </xf>
    <xf numFmtId="0" fontId="64" fillId="0" borderId="40" xfId="229" applyFont="1" applyBorder="1"/>
    <xf numFmtId="0" fontId="123" fillId="0" borderId="27" xfId="229" applyFont="1" applyBorder="1" applyAlignment="1">
      <alignment horizontal="center"/>
    </xf>
    <xf numFmtId="0" fontId="64" fillId="0" borderId="25" xfId="229" applyFont="1" applyBorder="1" applyAlignment="1">
      <alignment horizontal="center"/>
    </xf>
    <xf numFmtId="0" fontId="64" fillId="0" borderId="28" xfId="229" applyFont="1" applyBorder="1" applyAlignment="1">
      <alignment horizontal="center" wrapText="1"/>
    </xf>
    <xf numFmtId="0" fontId="123" fillId="0" borderId="24" xfId="229" applyFont="1" applyBorder="1" applyAlignment="1">
      <alignment horizontal="center"/>
    </xf>
    <xf numFmtId="49" fontId="66" fillId="53" borderId="26" xfId="229" applyNumberFormat="1" applyFont="1" applyFill="1" applyBorder="1" applyAlignment="1">
      <alignment horizontal="left" vertical="center" wrapText="1"/>
    </xf>
    <xf numFmtId="43" fontId="66" fillId="53" borderId="26" xfId="0" applyNumberFormat="1" applyFont="1" applyFill="1" applyBorder="1" applyAlignment="1">
      <alignment horizontal="center"/>
    </xf>
    <xf numFmtId="49" fontId="66" fillId="0" borderId="45" xfId="229" applyNumberFormat="1" applyFont="1" applyBorder="1" applyAlignment="1">
      <alignment horizontal="left" vertical="center" wrapText="1"/>
    </xf>
    <xf numFmtId="43" fontId="66" fillId="0" borderId="45" xfId="0" applyNumberFormat="1" applyFont="1" applyFill="1" applyBorder="1" applyAlignment="1">
      <alignment horizontal="center"/>
    </xf>
    <xf numFmtId="0" fontId="66" fillId="0" borderId="29" xfId="229" applyFont="1" applyBorder="1"/>
    <xf numFmtId="1" fontId="124" fillId="0" borderId="0" xfId="1731" applyNumberFormat="1" applyFont="1"/>
    <xf numFmtId="1" fontId="124" fillId="0" borderId="0" xfId="1732" applyNumberFormat="1" applyFont="1" applyAlignment="1">
      <alignment wrapText="1"/>
    </xf>
    <xf numFmtId="1" fontId="60" fillId="0" borderId="0" xfId="1731" applyNumberFormat="1" applyFont="1"/>
    <xf numFmtId="1" fontId="124" fillId="0" borderId="0" xfId="1732" applyNumberFormat="1" applyFont="1" applyAlignment="1">
      <alignment horizontal="center"/>
    </xf>
    <xf numFmtId="1" fontId="124" fillId="54" borderId="46" xfId="41" applyNumberFormat="1" applyFont="1" applyFill="1" applyBorder="1" applyAlignment="1" applyProtection="1">
      <alignment horizontal="center" vertical="center"/>
      <protection locked="0"/>
    </xf>
    <xf numFmtId="2" fontId="60" fillId="54" borderId="49" xfId="120" applyNumberFormat="1" applyFont="1" applyFill="1" applyBorder="1" applyAlignment="1">
      <alignment horizontal="center" vertical="center" wrapText="1"/>
    </xf>
    <xf numFmtId="1" fontId="124" fillId="54" borderId="51" xfId="41" applyNumberFormat="1" applyFont="1" applyFill="1" applyBorder="1" applyAlignment="1" applyProtection="1">
      <alignment horizontal="center" vertical="center"/>
      <protection locked="0"/>
    </xf>
    <xf numFmtId="1" fontId="124" fillId="54" borderId="52" xfId="41" applyNumberFormat="1" applyFont="1" applyFill="1" applyBorder="1" applyAlignment="1" applyProtection="1">
      <alignment horizontal="center" vertical="center"/>
      <protection locked="0"/>
    </xf>
    <xf numFmtId="1" fontId="60" fillId="0" borderId="0" xfId="1731" applyNumberFormat="1" applyFont="1" applyFill="1"/>
    <xf numFmtId="1" fontId="125" fillId="0" borderId="0" xfId="1732" applyNumberFormat="1" applyFont="1" applyAlignment="1">
      <alignment horizontal="center"/>
    </xf>
    <xf numFmtId="1" fontId="126" fillId="0" borderId="0" xfId="1732" applyNumberFormat="1" applyFont="1" applyAlignment="1">
      <alignment horizontal="center"/>
    </xf>
    <xf numFmtId="1" fontId="60" fillId="54" borderId="51" xfId="41" applyNumberFormat="1" applyFont="1" applyFill="1" applyBorder="1" applyAlignment="1" applyProtection="1">
      <alignment horizontal="center" vertical="center"/>
      <protection locked="0"/>
    </xf>
    <xf numFmtId="1" fontId="60" fillId="54" borderId="49" xfId="41" applyNumberFormat="1" applyFont="1" applyFill="1" applyBorder="1" applyAlignment="1" applyProtection="1">
      <alignment horizontal="center" vertical="center"/>
      <protection locked="0"/>
    </xf>
    <xf numFmtId="0" fontId="58" fillId="54" borderId="49" xfId="98" applyFont="1" applyFill="1" applyBorder="1" applyAlignment="1">
      <alignment horizontal="center" vertical="center"/>
    </xf>
    <xf numFmtId="0" fontId="58" fillId="54" borderId="47" xfId="98" applyFont="1" applyFill="1" applyBorder="1" applyAlignment="1">
      <alignment horizontal="center" vertical="center"/>
    </xf>
    <xf numFmtId="41" fontId="58" fillId="54" borderId="23" xfId="98" applyNumberFormat="1" applyFont="1" applyFill="1" applyBorder="1" applyAlignment="1">
      <alignment horizontal="center" vertical="center" wrapText="1"/>
    </xf>
    <xf numFmtId="0" fontId="57" fillId="0" borderId="41" xfId="98" applyFont="1" applyFill="1" applyBorder="1" applyAlignment="1">
      <alignment horizontal="center" vertical="center" wrapText="1"/>
    </xf>
    <xf numFmtId="1" fontId="60" fillId="0" borderId="62" xfId="1731" applyNumberFormat="1" applyFont="1" applyFill="1" applyBorder="1" applyAlignment="1">
      <alignment horizontal="center" vertical="center"/>
    </xf>
    <xf numFmtId="1" fontId="60" fillId="0" borderId="2" xfId="1732" applyNumberFormat="1" applyFont="1" applyFill="1" applyBorder="1" applyAlignment="1">
      <alignment horizontal="left" wrapText="1"/>
    </xf>
    <xf numFmtId="1" fontId="60" fillId="0" borderId="2" xfId="1732" applyNumberFormat="1" applyFont="1" applyFill="1" applyBorder="1" applyAlignment="1">
      <alignment horizontal="center"/>
    </xf>
    <xf numFmtId="41" fontId="58" fillId="0" borderId="2" xfId="221" applyNumberFormat="1" applyFont="1" applyFill="1" applyBorder="1" applyAlignment="1">
      <alignment vertical="center"/>
    </xf>
    <xf numFmtId="3" fontId="57" fillId="0" borderId="63" xfId="98" applyNumberFormat="1" applyFont="1" applyFill="1" applyBorder="1" applyAlignment="1">
      <alignment horizontal="right" vertical="center" wrapText="1" indent="1"/>
    </xf>
    <xf numFmtId="1" fontId="60" fillId="0" borderId="2" xfId="1732" applyNumberFormat="1" applyFont="1" applyFill="1" applyBorder="1" applyAlignment="1">
      <alignment horizontal="left" vertical="top" wrapText="1"/>
    </xf>
    <xf numFmtId="41" fontId="58" fillId="0" borderId="2" xfId="221" applyNumberFormat="1" applyFont="1" applyFill="1" applyBorder="1" applyAlignment="1">
      <alignment horizontal="center" vertical="center"/>
    </xf>
    <xf numFmtId="1" fontId="60" fillId="0" borderId="62" xfId="1731" applyNumberFormat="1" applyFont="1" applyFill="1" applyBorder="1" applyAlignment="1">
      <alignment horizontal="center"/>
    </xf>
    <xf numFmtId="1" fontId="124" fillId="0" borderId="2" xfId="1731" applyNumberFormat="1" applyFont="1" applyFill="1" applyBorder="1"/>
    <xf numFmtId="3" fontId="124" fillId="0" borderId="2" xfId="1731" applyNumberFormat="1" applyFont="1" applyFill="1" applyBorder="1" applyAlignment="1">
      <alignment horizontal="center"/>
    </xf>
    <xf numFmtId="1" fontId="124" fillId="0" borderId="63" xfId="1731" applyNumberFormat="1" applyFont="1" applyFill="1" applyBorder="1" applyAlignment="1">
      <alignment horizontal="right" indent="1"/>
    </xf>
    <xf numFmtId="1" fontId="60" fillId="0" borderId="2" xfId="1731" applyNumberFormat="1" applyFont="1" applyFill="1" applyBorder="1" applyAlignment="1">
      <alignment horizontal="center" vertical="center"/>
    </xf>
    <xf numFmtId="203" fontId="58" fillId="0" borderId="2" xfId="221" applyNumberFormat="1" applyFont="1" applyFill="1" applyBorder="1" applyAlignment="1">
      <alignment horizontal="center" vertical="center" wrapText="1"/>
    </xf>
    <xf numFmtId="165" fontId="58" fillId="0" borderId="63" xfId="221" applyFont="1" applyFill="1" applyBorder="1" applyAlignment="1">
      <alignment horizontal="right" indent="1"/>
    </xf>
    <xf numFmtId="3" fontId="60" fillId="0" borderId="2" xfId="1731" applyNumberFormat="1" applyFont="1" applyFill="1" applyBorder="1" applyAlignment="1">
      <alignment horizontal="center" vertical="center"/>
    </xf>
    <xf numFmtId="3" fontId="60" fillId="0" borderId="19" xfId="1731" applyNumberFormat="1" applyFont="1" applyFill="1" applyBorder="1" applyAlignment="1">
      <alignment horizontal="center" vertical="center"/>
    </xf>
    <xf numFmtId="1" fontId="60" fillId="0" borderId="22" xfId="1732" applyNumberFormat="1" applyFont="1" applyFill="1" applyBorder="1" applyAlignment="1">
      <alignment horizontal="left" wrapText="1"/>
    </xf>
    <xf numFmtId="1" fontId="60" fillId="0" borderId="22" xfId="1731" applyNumberFormat="1" applyFont="1" applyFill="1" applyBorder="1" applyAlignment="1">
      <alignment horizontal="center" vertical="center"/>
    </xf>
    <xf numFmtId="3" fontId="60" fillId="0" borderId="22" xfId="1731" applyNumberFormat="1" applyFont="1" applyFill="1" applyBorder="1" applyAlignment="1">
      <alignment horizontal="center" vertical="center"/>
    </xf>
    <xf numFmtId="3" fontId="60" fillId="0" borderId="65" xfId="1731" applyNumberFormat="1" applyFont="1" applyFill="1" applyBorder="1" applyAlignment="1">
      <alignment horizontal="center" vertical="center"/>
    </xf>
    <xf numFmtId="3" fontId="57" fillId="0" borderId="66" xfId="98" applyNumberFormat="1" applyFont="1" applyFill="1" applyBorder="1" applyAlignment="1">
      <alignment horizontal="right" vertical="center" wrapText="1" indent="1"/>
    </xf>
    <xf numFmtId="165" fontId="58" fillId="0" borderId="51" xfId="221" applyFont="1" applyFill="1" applyBorder="1"/>
    <xf numFmtId="1" fontId="124" fillId="0" borderId="49" xfId="1731" applyNumberFormat="1" applyFont="1" applyFill="1" applyBorder="1"/>
    <xf numFmtId="1" fontId="60" fillId="0" borderId="49" xfId="1731" applyNumberFormat="1" applyFont="1" applyFill="1" applyBorder="1" applyAlignment="1">
      <alignment horizontal="center" vertical="center"/>
    </xf>
    <xf numFmtId="3" fontId="57" fillId="0" borderId="49" xfId="98" applyNumberFormat="1" applyFont="1" applyFill="1" applyBorder="1" applyAlignment="1">
      <alignment horizontal="center" vertical="center" wrapText="1"/>
    </xf>
    <xf numFmtId="3" fontId="57" fillId="0" borderId="47" xfId="98" applyNumberFormat="1" applyFont="1" applyFill="1" applyBorder="1" applyAlignment="1">
      <alignment horizontal="center" vertical="center" wrapText="1"/>
    </xf>
    <xf numFmtId="3" fontId="57" fillId="0" borderId="23" xfId="98" applyNumberFormat="1" applyFont="1" applyFill="1" applyBorder="1" applyAlignment="1">
      <alignment horizontal="right" vertical="center" wrapText="1" indent="1"/>
    </xf>
    <xf numFmtId="3" fontId="124" fillId="0" borderId="2" xfId="1731" applyNumberFormat="1" applyFont="1" applyFill="1" applyBorder="1" applyAlignment="1">
      <alignment horizontal="center" vertical="center"/>
    </xf>
    <xf numFmtId="4" fontId="60" fillId="0" borderId="2" xfId="1731" applyNumberFormat="1" applyFont="1" applyFill="1" applyBorder="1" applyAlignment="1">
      <alignment horizontal="center" vertical="center"/>
    </xf>
    <xf numFmtId="4" fontId="60" fillId="0" borderId="19" xfId="1731" applyNumberFormat="1" applyFont="1" applyFill="1" applyBorder="1" applyAlignment="1">
      <alignment horizontal="center" vertical="center"/>
    </xf>
    <xf numFmtId="4" fontId="60" fillId="0" borderId="22" xfId="1731" applyNumberFormat="1" applyFont="1" applyFill="1" applyBorder="1" applyAlignment="1">
      <alignment horizontal="center" vertical="center"/>
    </xf>
    <xf numFmtId="4" fontId="60" fillId="0" borderId="65" xfId="1731" applyNumberFormat="1" applyFont="1" applyFill="1" applyBorder="1" applyAlignment="1">
      <alignment horizontal="center" vertical="center"/>
    </xf>
    <xf numFmtId="0" fontId="43" fillId="0" borderId="0" xfId="213"/>
    <xf numFmtId="0" fontId="60" fillId="0" borderId="0" xfId="1734" applyFont="1" applyFill="1"/>
    <xf numFmtId="1" fontId="124" fillId="55" borderId="0" xfId="1731" applyNumberFormat="1" applyFont="1" applyFill="1" applyBorder="1" applyAlignment="1">
      <alignment horizontal="left"/>
    </xf>
    <xf numFmtId="165" fontId="58" fillId="55" borderId="0" xfId="221" applyFont="1" applyFill="1"/>
    <xf numFmtId="1" fontId="60" fillId="55" borderId="51" xfId="41" applyNumberFormat="1" applyFont="1" applyFill="1" applyBorder="1" applyAlignment="1" applyProtection="1">
      <alignment horizontal="center" vertical="center"/>
      <protection locked="0"/>
    </xf>
    <xf numFmtId="1" fontId="60" fillId="55" borderId="49" xfId="41" applyNumberFormat="1" applyFont="1" applyFill="1" applyBorder="1" applyAlignment="1" applyProtection="1">
      <alignment horizontal="center" vertical="center"/>
      <protection locked="0"/>
    </xf>
    <xf numFmtId="0" fontId="58" fillId="55" borderId="49" xfId="98" applyFont="1" applyFill="1" applyBorder="1" applyAlignment="1">
      <alignment horizontal="center" vertical="center"/>
    </xf>
    <xf numFmtId="0" fontId="58" fillId="55" borderId="47" xfId="98" applyFont="1" applyFill="1" applyBorder="1" applyAlignment="1">
      <alignment horizontal="center" vertical="center"/>
    </xf>
    <xf numFmtId="41" fontId="58" fillId="55" borderId="23" xfId="98" applyNumberFormat="1" applyFont="1" applyFill="1" applyBorder="1" applyAlignment="1">
      <alignment horizontal="center" vertical="center" wrapText="1"/>
    </xf>
    <xf numFmtId="0" fontId="57" fillId="55" borderId="41" xfId="98" applyFont="1" applyFill="1" applyBorder="1" applyAlignment="1">
      <alignment horizontal="center" vertical="center" wrapText="1"/>
    </xf>
    <xf numFmtId="1" fontId="60" fillId="55" borderId="62" xfId="1731" applyNumberFormat="1" applyFont="1" applyFill="1" applyBorder="1" applyAlignment="1">
      <alignment horizontal="center"/>
    </xf>
    <xf numFmtId="1" fontId="60" fillId="55" borderId="2" xfId="1732" applyNumberFormat="1" applyFont="1" applyFill="1" applyBorder="1" applyAlignment="1">
      <alignment horizontal="left" wrapText="1"/>
    </xf>
    <xf numFmtId="1" fontId="60" fillId="55" borderId="2" xfId="1732" applyNumberFormat="1" applyFont="1" applyFill="1" applyBorder="1" applyAlignment="1">
      <alignment horizontal="center"/>
    </xf>
    <xf numFmtId="1" fontId="58" fillId="55" borderId="2" xfId="221" applyNumberFormat="1" applyFont="1" applyFill="1" applyBorder="1"/>
    <xf numFmtId="1" fontId="58" fillId="55" borderId="19" xfId="221" applyNumberFormat="1" applyFont="1" applyFill="1" applyBorder="1"/>
    <xf numFmtId="3" fontId="57" fillId="55" borderId="63" xfId="98" applyNumberFormat="1" applyFont="1" applyFill="1" applyBorder="1" applyAlignment="1">
      <alignment horizontal="right" vertical="center" wrapText="1" indent="1"/>
    </xf>
    <xf numFmtId="1" fontId="124" fillId="55" borderId="2" xfId="1731" applyNumberFormat="1" applyFont="1" applyFill="1" applyBorder="1"/>
    <xf numFmtId="1" fontId="124" fillId="55" borderId="2" xfId="1731" applyNumberFormat="1" applyFont="1" applyFill="1" applyBorder="1" applyAlignment="1">
      <alignment horizontal="left"/>
    </xf>
    <xf numFmtId="165" fontId="58" fillId="55" borderId="2" xfId="221" applyFont="1" applyFill="1" applyBorder="1"/>
    <xf numFmtId="165" fontId="58" fillId="55" borderId="19" xfId="221" applyFont="1" applyFill="1" applyBorder="1"/>
    <xf numFmtId="1" fontId="124" fillId="55" borderId="63" xfId="1731" applyNumberFormat="1" applyFont="1" applyFill="1" applyBorder="1" applyAlignment="1">
      <alignment horizontal="right" indent="1"/>
    </xf>
    <xf numFmtId="1" fontId="60" fillId="55" borderId="2" xfId="1731" applyNumberFormat="1" applyFont="1" applyFill="1" applyBorder="1" applyAlignment="1">
      <alignment horizontal="center" vertical="center"/>
    </xf>
    <xf numFmtId="203" fontId="58" fillId="55" borderId="2" xfId="221" applyNumberFormat="1" applyFont="1" applyFill="1" applyBorder="1" applyAlignment="1">
      <alignment wrapText="1"/>
    </xf>
    <xf numFmtId="203" fontId="58" fillId="55" borderId="19" xfId="221" applyNumberFormat="1" applyFont="1" applyFill="1" applyBorder="1" applyAlignment="1">
      <alignment wrapText="1"/>
    </xf>
    <xf numFmtId="165" fontId="58" fillId="55" borderId="63" xfId="221" applyFont="1" applyFill="1" applyBorder="1" applyAlignment="1">
      <alignment horizontal="right" indent="1"/>
    </xf>
    <xf numFmtId="4" fontId="60" fillId="55" borderId="2" xfId="1731" applyNumberFormat="1" applyFont="1" applyFill="1" applyBorder="1" applyAlignment="1">
      <alignment horizontal="center"/>
    </xf>
    <xf numFmtId="4" fontId="60" fillId="55" borderId="19" xfId="1731" applyNumberFormat="1" applyFont="1" applyFill="1" applyBorder="1" applyAlignment="1">
      <alignment horizontal="center"/>
    </xf>
    <xf numFmtId="4" fontId="57" fillId="55" borderId="63" xfId="98" applyNumberFormat="1" applyFont="1" applyFill="1" applyBorder="1" applyAlignment="1">
      <alignment horizontal="right" vertical="center" wrapText="1" indent="1"/>
    </xf>
    <xf numFmtId="1" fontId="60" fillId="55" borderId="67" xfId="1731" applyNumberFormat="1" applyFont="1" applyFill="1" applyBorder="1" applyAlignment="1">
      <alignment horizontal="center"/>
    </xf>
    <xf numFmtId="1" fontId="60" fillId="55" borderId="22" xfId="1732" applyNumberFormat="1" applyFont="1" applyFill="1" applyBorder="1" applyAlignment="1">
      <alignment horizontal="left" wrapText="1"/>
    </xf>
    <xf numFmtId="1" fontId="60" fillId="55" borderId="22" xfId="1731" applyNumberFormat="1" applyFont="1" applyFill="1" applyBorder="1" applyAlignment="1">
      <alignment horizontal="center" vertical="center"/>
    </xf>
    <xf numFmtId="4" fontId="60" fillId="55" borderId="22" xfId="1731" applyNumberFormat="1" applyFont="1" applyFill="1" applyBorder="1" applyAlignment="1">
      <alignment horizontal="center"/>
    </xf>
    <xf numFmtId="4" fontId="60" fillId="55" borderId="65" xfId="1731" applyNumberFormat="1" applyFont="1" applyFill="1" applyBorder="1" applyAlignment="1">
      <alignment horizontal="center"/>
    </xf>
    <xf numFmtId="4" fontId="57" fillId="55" borderId="66" xfId="98" applyNumberFormat="1" applyFont="1" applyFill="1" applyBorder="1" applyAlignment="1">
      <alignment horizontal="right" vertical="center" wrapText="1" indent="1"/>
    </xf>
    <xf numFmtId="165" fontId="58" fillId="55" borderId="51" xfId="221" applyFont="1" applyFill="1" applyBorder="1"/>
    <xf numFmtId="1" fontId="124" fillId="55" borderId="49" xfId="1731" applyNumberFormat="1" applyFont="1" applyFill="1" applyBorder="1"/>
    <xf numFmtId="1" fontId="60" fillId="55" borderId="49" xfId="1731" applyNumberFormat="1" applyFont="1" applyFill="1" applyBorder="1" applyAlignment="1">
      <alignment horizontal="center" vertical="center"/>
    </xf>
    <xf numFmtId="4" fontId="57" fillId="55" borderId="49" xfId="98" applyNumberFormat="1" applyFont="1" applyFill="1" applyBorder="1" applyAlignment="1">
      <alignment horizontal="center" vertical="center" wrapText="1"/>
    </xf>
    <xf numFmtId="4" fontId="57" fillId="55" borderId="47" xfId="98" applyNumberFormat="1" applyFont="1" applyFill="1" applyBorder="1" applyAlignment="1">
      <alignment horizontal="center" vertical="center" wrapText="1"/>
    </xf>
    <xf numFmtId="4" fontId="57" fillId="55" borderId="23" xfId="98" applyNumberFormat="1" applyFont="1" applyFill="1" applyBorder="1" applyAlignment="1">
      <alignment horizontal="right" vertical="center" wrapText="1" indent="1"/>
    </xf>
    <xf numFmtId="1" fontId="0" fillId="0" borderId="0" xfId="0" applyNumberFormat="1"/>
    <xf numFmtId="1" fontId="60" fillId="54" borderId="50" xfId="120" applyNumberFormat="1" applyFont="1" applyFill="1" applyBorder="1" applyAlignment="1">
      <alignment horizontal="center" vertical="center" wrapText="1"/>
    </xf>
    <xf numFmtId="1" fontId="124" fillId="54" borderId="53" xfId="41" applyNumberFormat="1" applyFont="1" applyFill="1" applyBorder="1" applyAlignment="1" applyProtection="1">
      <alignment horizontal="center" vertical="center"/>
      <protection locked="0"/>
    </xf>
    <xf numFmtId="1" fontId="60" fillId="0" borderId="72" xfId="1731" applyNumberFormat="1" applyFont="1" applyBorder="1" applyAlignment="1">
      <alignment horizontal="center"/>
    </xf>
    <xf numFmtId="3" fontId="57" fillId="0" borderId="52" xfId="116" applyNumberFormat="1" applyFont="1" applyFill="1" applyBorder="1" applyAlignment="1">
      <alignment horizontal="center" vertical="center" wrapText="1"/>
    </xf>
    <xf numFmtId="3" fontId="57" fillId="0" borderId="53" xfId="116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5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/>
    <xf numFmtId="0" fontId="58" fillId="0" borderId="0" xfId="0" applyFont="1" applyFill="1" applyBorder="1" applyAlignment="1">
      <alignment horizontal="left"/>
    </xf>
    <xf numFmtId="0" fontId="60" fillId="0" borderId="0" xfId="0" applyFont="1" applyFill="1" applyBorder="1" applyAlignment="1">
      <alignment horizontal="left"/>
    </xf>
    <xf numFmtId="0" fontId="60" fillId="0" borderId="0" xfId="0" applyFont="1" applyFill="1" applyBorder="1"/>
    <xf numFmtId="0" fontId="60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 wrapText="1"/>
    </xf>
    <xf numFmtId="0" fontId="4" fillId="0" borderId="2" xfId="0" applyFont="1" applyFill="1" applyBorder="1"/>
    <xf numFmtId="0" fontId="5" fillId="0" borderId="4" xfId="0" applyFont="1" applyFill="1" applyBorder="1" applyAlignment="1">
      <alignment horizontal="center" vertical="center" wrapText="1"/>
    </xf>
    <xf numFmtId="0" fontId="4" fillId="0" borderId="58" xfId="0" applyFont="1" applyBorder="1" applyAlignment="1">
      <alignment horizontal="center"/>
    </xf>
    <xf numFmtId="4" fontId="60" fillId="56" borderId="0" xfId="0" applyNumberFormat="1" applyFont="1" applyFill="1" applyBorder="1" applyAlignment="1">
      <alignment vertical="top"/>
    </xf>
    <xf numFmtId="0" fontId="4" fillId="56" borderId="0" xfId="0" applyFont="1" applyFill="1"/>
    <xf numFmtId="4" fontId="3" fillId="56" borderId="0" xfId="0" applyNumberFormat="1" applyFont="1" applyFill="1" applyAlignment="1">
      <alignment horizontal="left"/>
    </xf>
    <xf numFmtId="10" fontId="4" fillId="0" borderId="0" xfId="0" applyNumberFormat="1" applyFont="1"/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3" fontId="62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wrapText="1"/>
    </xf>
    <xf numFmtId="0" fontId="57" fillId="0" borderId="0" xfId="0" applyFont="1" applyFill="1" applyBorder="1"/>
    <xf numFmtId="0" fontId="58" fillId="0" borderId="0" xfId="0" applyFont="1" applyFill="1" applyBorder="1"/>
    <xf numFmtId="0" fontId="5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60" fillId="0" borderId="0" xfId="0" applyFont="1" applyFill="1" applyAlignment="1">
      <alignment horizontal="left"/>
    </xf>
    <xf numFmtId="0" fontId="2" fillId="0" borderId="0" xfId="0" applyFont="1" applyFill="1" applyBorder="1"/>
    <xf numFmtId="4" fontId="6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7" fillId="0" borderId="42" xfId="229" applyFont="1" applyFill="1" applyBorder="1" applyAlignment="1">
      <alignment horizontal="left" vertical="center"/>
    </xf>
    <xf numFmtId="0" fontId="57" fillId="0" borderId="43" xfId="229" applyFont="1" applyFill="1" applyBorder="1" applyAlignment="1">
      <alignment horizontal="left" vertical="center"/>
    </xf>
    <xf numFmtId="0" fontId="57" fillId="0" borderId="44" xfId="229" applyFont="1" applyFill="1" applyBorder="1" applyAlignment="1">
      <alignment horizontal="left" vertical="center"/>
    </xf>
    <xf numFmtId="1" fontId="124" fillId="0" borderId="64" xfId="1732" applyNumberFormat="1" applyFont="1" applyFill="1" applyBorder="1" applyAlignment="1">
      <alignment horizontal="center"/>
    </xf>
    <xf numFmtId="1" fontId="124" fillId="0" borderId="20" xfId="1732" applyNumberFormat="1" applyFont="1" applyFill="1" applyBorder="1" applyAlignment="1">
      <alignment horizontal="center"/>
    </xf>
    <xf numFmtId="0" fontId="57" fillId="55" borderId="60" xfId="98" applyFont="1" applyFill="1" applyBorder="1" applyAlignment="1">
      <alignment horizontal="center" vertical="center"/>
    </xf>
    <xf numFmtId="0" fontId="57" fillId="55" borderId="61" xfId="98" applyFont="1" applyFill="1" applyBorder="1" applyAlignment="1">
      <alignment horizontal="center" vertical="center"/>
    </xf>
    <xf numFmtId="1" fontId="124" fillId="55" borderId="64" xfId="1732" applyNumberFormat="1" applyFont="1" applyFill="1" applyBorder="1" applyAlignment="1">
      <alignment horizontal="center"/>
    </xf>
    <xf numFmtId="1" fontId="124" fillId="55" borderId="20" xfId="1732" applyNumberFormat="1" applyFont="1" applyFill="1" applyBorder="1" applyAlignment="1">
      <alignment horizontal="center"/>
    </xf>
    <xf numFmtId="0" fontId="57" fillId="0" borderId="60" xfId="98" applyFont="1" applyFill="1" applyBorder="1" applyAlignment="1">
      <alignment horizontal="center" vertical="center"/>
    </xf>
    <xf numFmtId="0" fontId="57" fillId="0" borderId="61" xfId="98" applyFont="1" applyFill="1" applyBorder="1" applyAlignment="1">
      <alignment horizontal="center" vertical="center"/>
    </xf>
    <xf numFmtId="1" fontId="124" fillId="0" borderId="59" xfId="1731" applyNumberFormat="1" applyFont="1" applyFill="1" applyBorder="1" applyAlignment="1">
      <alignment horizontal="left"/>
    </xf>
    <xf numFmtId="1" fontId="124" fillId="0" borderId="0" xfId="1732" applyNumberFormat="1" applyFont="1" applyAlignment="1">
      <alignment horizontal="center"/>
    </xf>
    <xf numFmtId="1" fontId="124" fillId="54" borderId="47" xfId="41" applyNumberFormat="1" applyFont="1" applyFill="1" applyBorder="1" applyAlignment="1" applyProtection="1">
      <alignment horizontal="center" vertical="center"/>
      <protection locked="0"/>
    </xf>
    <xf numFmtId="1" fontId="124" fillId="54" borderId="48" xfId="41" applyNumberFormat="1" applyFont="1" applyFill="1" applyBorder="1" applyAlignment="1" applyProtection="1">
      <alignment horizontal="center" vertical="center"/>
      <protection locked="0"/>
    </xf>
    <xf numFmtId="2" fontId="60" fillId="0" borderId="0" xfId="120" applyNumberFormat="1" applyFont="1" applyFill="1" applyBorder="1" applyAlignment="1">
      <alignment horizontal="center" vertical="center" wrapText="1"/>
    </xf>
    <xf numFmtId="1" fontId="124" fillId="0" borderId="0" xfId="120" applyNumberFormat="1" applyFont="1" applyFill="1" applyBorder="1" applyAlignment="1">
      <alignment horizontal="center" vertical="center" wrapText="1"/>
    </xf>
    <xf numFmtId="1" fontId="60" fillId="0" borderId="9" xfId="1731" applyNumberFormat="1" applyFont="1" applyFill="1" applyBorder="1" applyAlignment="1">
      <alignment horizontal="center" vertical="center"/>
    </xf>
    <xf numFmtId="1" fontId="60" fillId="0" borderId="69" xfId="1731" applyNumberFormat="1" applyFont="1" applyFill="1" applyBorder="1" applyAlignment="1">
      <alignment horizontal="center" vertical="center"/>
    </xf>
    <xf numFmtId="1" fontId="60" fillId="0" borderId="18" xfId="1731" applyNumberFormat="1" applyFont="1" applyFill="1" applyBorder="1" applyAlignment="1">
      <alignment horizontal="center" vertical="center"/>
    </xf>
    <xf numFmtId="1" fontId="60" fillId="0" borderId="55" xfId="1731" applyNumberFormat="1" applyFont="1" applyFill="1" applyBorder="1" applyAlignment="1">
      <alignment horizontal="center" vertical="center" wrapText="1"/>
    </xf>
    <xf numFmtId="1" fontId="60" fillId="0" borderId="56" xfId="1731" applyNumberFormat="1" applyFont="1" applyFill="1" applyBorder="1" applyAlignment="1">
      <alignment horizontal="center" vertical="center" wrapText="1"/>
    </xf>
    <xf numFmtId="1" fontId="60" fillId="0" borderId="57" xfId="1731" applyNumberFormat="1" applyFont="1" applyFill="1" applyBorder="1" applyAlignment="1">
      <alignment horizontal="center" vertical="center" wrapText="1"/>
    </xf>
    <xf numFmtId="1" fontId="60" fillId="0" borderId="17" xfId="1731" applyNumberFormat="1" applyFont="1" applyFill="1" applyBorder="1" applyAlignment="1">
      <alignment horizontal="center" vertical="center" wrapText="1"/>
    </xf>
    <xf numFmtId="1" fontId="60" fillId="0" borderId="3" xfId="1731" applyNumberFormat="1" applyFont="1" applyFill="1" applyBorder="1" applyAlignment="1">
      <alignment horizontal="center" vertical="center" wrapText="1"/>
    </xf>
    <xf numFmtId="1" fontId="60" fillId="0" borderId="58" xfId="1731" applyNumberFormat="1" applyFont="1" applyFill="1" applyBorder="1" applyAlignment="1">
      <alignment horizontal="center" vertical="center" wrapText="1"/>
    </xf>
    <xf numFmtId="3" fontId="58" fillId="0" borderId="54" xfId="1733" applyNumberFormat="1" applyFont="1" applyFill="1" applyBorder="1" applyAlignment="1">
      <alignment horizontal="center" vertical="center"/>
    </xf>
    <xf numFmtId="3" fontId="58" fillId="0" borderId="1" xfId="1733" applyNumberFormat="1" applyFont="1" applyFill="1" applyBorder="1" applyAlignment="1">
      <alignment horizontal="center" vertical="center"/>
    </xf>
    <xf numFmtId="3" fontId="58" fillId="0" borderId="4" xfId="1733" applyNumberFormat="1" applyFont="1" applyFill="1" applyBorder="1" applyAlignment="1">
      <alignment horizontal="center" vertical="center"/>
    </xf>
    <xf numFmtId="3" fontId="58" fillId="0" borderId="68" xfId="1733" applyNumberFormat="1" applyFont="1" applyFill="1" applyBorder="1" applyAlignment="1">
      <alignment horizontal="center" vertical="center"/>
    </xf>
    <xf numFmtId="3" fontId="58" fillId="0" borderId="70" xfId="1733" applyNumberFormat="1" applyFont="1" applyFill="1" applyBorder="1" applyAlignment="1">
      <alignment horizontal="center" vertical="center"/>
    </xf>
    <xf numFmtId="3" fontId="58" fillId="0" borderId="71" xfId="1733" applyNumberFormat="1" applyFont="1" applyFill="1" applyBorder="1" applyAlignment="1">
      <alignment horizontal="center" vertical="center"/>
    </xf>
    <xf numFmtId="1" fontId="60" fillId="0" borderId="0" xfId="1731" applyNumberFormat="1" applyFont="1" applyFill="1" applyBorder="1" applyAlignment="1">
      <alignment horizontal="left" vertical="center" wrapText="1"/>
    </xf>
    <xf numFmtId="1" fontId="60" fillId="0" borderId="0" xfId="1731" applyNumberFormat="1" applyFont="1" applyFill="1" applyBorder="1" applyAlignment="1">
      <alignment horizontal="left" wrapText="1"/>
    </xf>
    <xf numFmtId="1" fontId="124" fillId="0" borderId="73" xfId="1731" applyNumberFormat="1" applyFont="1" applyBorder="1" applyAlignment="1">
      <alignment horizontal="left"/>
    </xf>
    <xf numFmtId="1" fontId="124" fillId="0" borderId="74" xfId="1731" applyNumberFormat="1" applyFont="1" applyBorder="1" applyAlignment="1">
      <alignment horizontal="left"/>
    </xf>
  </cellXfs>
  <cellStyles count="1769">
    <cellStyle name="%" xfId="230"/>
    <cellStyle name="%_2010 для П-3" xfId="231"/>
    <cellStyle name="%_Inputs" xfId="232"/>
    <cellStyle name="%_Inputs (const)" xfId="233"/>
    <cellStyle name="%_Inputs Co" xfId="234"/>
    <cellStyle name="%_Выручка 2011 - вар 2 утв.  тарифы КТН" xfId="235"/>
    <cellStyle name="%_ТЭП ожид. 1кв" xfId="236"/>
    <cellStyle name="?" xfId="2"/>
    <cellStyle name="? 2" xfId="3"/>
    <cellStyle name="? 3" xfId="4"/>
    <cellStyle name="?_2010 для П-3" xfId="237"/>
    <cellStyle name="?_Свод_ОРиМ_2010" xfId="238"/>
    <cellStyle name="?_Свод_ОРиМ_2010_Свод_ОРиМ_2012" xfId="239"/>
    <cellStyle name="?_Свод_ОРиМ_2011" xfId="240"/>
    <cellStyle name="?_Свод_ОРиМ_2011_02122010" xfId="241"/>
    <cellStyle name="?_Свод_ОРиМ_2011_Свод_ОРиМ_2012" xfId="242"/>
    <cellStyle name="]_x000d__x000a_Zoomed=1_x000d__x000a_Row=0_x000d__x000a_Column=0_x000d__x000a_Height=0_x000d__x000a_Width=0_x000d__x000a_FontName=FoxFont_x000d__x000a_FontStyle=0_x000d__x000a_FontSize=9_x000d__x000a_PrtFontName=FoxPrin" xfId="5"/>
    <cellStyle name="]_x000d__x000a_Zoomed=1_x000d__x000a_Row=0_x000d__x000a_Column=0_x000d__x000a_Height=0_x000d__x000a_Width=0_x000d__x000a_FontName=FoxFont_x000d__x000a_FontStyle=0_x000d__x000a_FontSize=9_x000d__x000a_PrtFontName=FoxPrin 2" xfId="1735"/>
    <cellStyle name="_04_ДДС_Орел" xfId="6"/>
    <cellStyle name="_07_ДПН_Астрахань" xfId="7"/>
    <cellStyle name="_07_ДПН_Тула" xfId="8"/>
    <cellStyle name="_08.2006" xfId="9"/>
    <cellStyle name="_726D6968" xfId="243"/>
    <cellStyle name="_Cмета по учёту эл.эн. 2007 303т.р." xfId="10"/>
    <cellStyle name="_Cмета по учёту эл.эн. 2007 7.06.06" xfId="11"/>
    <cellStyle name="_Model_RAB Мой" xfId="244"/>
    <cellStyle name="_Model_RAB Мой_2010 для П-3" xfId="245"/>
    <cellStyle name="_Model_RAB Мой_Выручка 2011 - вар 2 утв.  тарифы КТН" xfId="246"/>
    <cellStyle name="_Model_RAB Мой_ТЭП ожид. 1кв" xfId="247"/>
    <cellStyle name="_Model_RAB_MRSK_svod" xfId="248"/>
    <cellStyle name="_Model_RAB_MRSK_svod_2010 для П-3" xfId="249"/>
    <cellStyle name="_Model_RAB_MRSK_svod_Выручка 2011 - вар 2 утв.  тарифы КТН" xfId="250"/>
    <cellStyle name="_Model_RAB_MRSK_svod_ТЭП ожид. 1кв" xfId="251"/>
    <cellStyle name="_pmp_Астрахань для НС" xfId="12"/>
    <cellStyle name="_pmp_Волгоград" xfId="13"/>
    <cellStyle name="_pmp_Ставрополь" xfId="14"/>
    <cellStyle name="_RP-2000" xfId="15"/>
    <cellStyle name="_SZNP - Eqiuty Roll" xfId="16"/>
    <cellStyle name="_SZNP - rasshifrovki-002000-333" xfId="17"/>
    <cellStyle name="_SZNP - TRS-092000" xfId="18"/>
    <cellStyle name="_Анализ Долговой позиции на 2005 г" xfId="252"/>
    <cellStyle name="_аренда 2008 (рашифровка)" xfId="19"/>
    <cellStyle name="_Аренда АСКУЭ 2006" xfId="253"/>
    <cellStyle name="_Банк" xfId="254"/>
    <cellStyle name="_бизнес-план на 2005 год" xfId="255"/>
    <cellStyle name="_бизнес-план на 2005 год 2" xfId="256"/>
    <cellStyle name="_бизнес-план на 2005 год 3" xfId="257"/>
    <cellStyle name="_бизнес-план на 2005 год 4" xfId="258"/>
    <cellStyle name="_бизнес-план на 2005 год 5" xfId="259"/>
    <cellStyle name="_БИЗНЕС-ПЛАН ОПЕРАТОРА1" xfId="20"/>
    <cellStyle name="_БП-2005 КЭГ" xfId="260"/>
    <cellStyle name="_БП-2005 КЭГ 2" xfId="261"/>
    <cellStyle name="_БП-2005 КЭГ 3" xfId="262"/>
    <cellStyle name="_БП-2005 КЭГ 4" xfId="263"/>
    <cellStyle name="_БП-2005 КЭГ 5" xfId="264"/>
    <cellStyle name="_выручка по присоединениям2" xfId="265"/>
    <cellStyle name="_декабрь" xfId="266"/>
    <cellStyle name="_Информационные услуги" xfId="267"/>
    <cellStyle name="_Исходные данные для модели" xfId="268"/>
    <cellStyle name="_Книга1" xfId="269"/>
    <cellStyle name="_Книга1 2" xfId="270"/>
    <cellStyle name="_Книга1 3" xfId="271"/>
    <cellStyle name="_Книга1 4" xfId="272"/>
    <cellStyle name="_Книга1 5" xfId="273"/>
    <cellStyle name="_Комунальное хозяйство" xfId="274"/>
    <cellStyle name="_Контроль ДЗ по филиалам" xfId="21"/>
    <cellStyle name="_Лист1" xfId="275"/>
    <cellStyle name="_МОДЕЛЬ_1 (2)" xfId="276"/>
    <cellStyle name="_МОДЕЛЬ_1 (2)_2010 для П-3" xfId="277"/>
    <cellStyle name="_МОДЕЛЬ_1 (2)_Выручка 2011 - вар 2 утв.  тарифы КТН" xfId="278"/>
    <cellStyle name="_МОДЕЛЬ_1 (2)_ТЭП ожид. 1кв" xfId="279"/>
    <cellStyle name="_МЭС 10-06 ТОТР 2007  (29.09.06)" xfId="22"/>
    <cellStyle name="_НВВ 2009 постатейно свод по филиалам_09_02_09" xfId="280"/>
    <cellStyle name="_НВВ 2009 постатейно свод по филиалам_для Валентина" xfId="281"/>
    <cellStyle name="_Недвижимое имущество" xfId="23"/>
    <cellStyle name="_Обосновывающие материалы к бюджету _Сургутский" xfId="24"/>
    <cellStyle name="_Обосновывающие материалы_Сургутский" xfId="25"/>
    <cellStyle name="_Омск" xfId="282"/>
    <cellStyle name="_Осн.договор с РСК" xfId="26"/>
    <cellStyle name="_Передача 2005_отпр в РЭК_сентябрь2005" xfId="283"/>
    <cellStyle name="_план_в Ебуг" xfId="27"/>
    <cellStyle name="_Подбор и обучение персонала" xfId="28"/>
    <cellStyle name="_пр 5 тариф RAB" xfId="284"/>
    <cellStyle name="_пр 5 тариф RAB_2010 для П-3" xfId="285"/>
    <cellStyle name="_пр 5 тариф RAB_Выручка 2011 - вар 2 утв.  тарифы КТН" xfId="286"/>
    <cellStyle name="_пр 5 тариф RAB_ТЭП ожид. 1кв" xfId="287"/>
    <cellStyle name="_Пр-10" xfId="29"/>
    <cellStyle name="_Предожение _ДБП_2009 г ( согласованные БП)  (2)" xfId="288"/>
    <cellStyle name="_Приложение 1 ИП на 2005" xfId="289"/>
    <cellStyle name="_Приложение 1 ИП на 2005 2" xfId="290"/>
    <cellStyle name="_Приложение 1 ИП на 2005 3" xfId="291"/>
    <cellStyle name="_Приложение 1 ИП на 2005 4" xfId="292"/>
    <cellStyle name="_Приложение 1 ИП на 2005 5" xfId="293"/>
    <cellStyle name="_Приложение 2. Бюджет движения денежных средств на год" xfId="30"/>
    <cellStyle name="_Приложение 5. Бюджет на месяц" xfId="31"/>
    <cellStyle name="_Приложение 8 ИП на 2005 для РАО ОКС" xfId="294"/>
    <cellStyle name="_Приложение МТС-3-КС" xfId="295"/>
    <cellStyle name="_Приложение_08" xfId="296"/>
    <cellStyle name="_Приложение-МТС--2-1" xfId="297"/>
    <cellStyle name="_Пункт 8.10. Прочие затраты" xfId="298"/>
    <cellStyle name="_Разбивка услуг на категории (2)" xfId="32"/>
    <cellStyle name="_Расчет RAB_22072008" xfId="299"/>
    <cellStyle name="_Расчет RAB_22072008_2010 для П-3" xfId="300"/>
    <cellStyle name="_Расчет RAB_22072008_Выручка 2011 - вар 2 утв.  тарифы КТН" xfId="301"/>
    <cellStyle name="_Расчет RAB_22072008_ТЭП ожид. 1кв" xfId="302"/>
    <cellStyle name="_Расчет RAB_Лен и МОЭСК_с 2010 года_14.04.2009_со сглаж_version 3.0_без ФСК" xfId="303"/>
    <cellStyle name="_Расчет RAB_Лен и МОЭСК_с 2010 года_14.04.2009_со сглаж_version 3.0_без ФСК_2010 для П-3" xfId="304"/>
    <cellStyle name="_Расчет RAB_Лен и МОЭСК_с 2010 года_14.04.2009_со сглаж_version 3.0_без ФСК_Выручка 2011 - вар 2 утв.  тарифы КТН" xfId="305"/>
    <cellStyle name="_Расчет RAB_Лен и МОЭСК_с 2010 года_14.04.2009_со сглаж_version 3.0_без ФСК_ТЭП ожид. 1кв" xfId="306"/>
    <cellStyle name="_Расчет ФОТ для РЭК на 2008г" xfId="307"/>
    <cellStyle name="_Реестр платежей ОАО Энергобаланс март" xfId="33"/>
    <cellStyle name="_Свод по ИПР (2)" xfId="308"/>
    <cellStyle name="_Свод таблиц для ФСТ" xfId="309"/>
    <cellStyle name="_Свод2" xfId="34"/>
    <cellStyle name="_Смета затрат" xfId="310"/>
    <cellStyle name="_Смета ра сходов на проведение очередного собрания акционеров" xfId="311"/>
    <cellStyle name="_Специальная литература" xfId="312"/>
    <cellStyle name="_ст. 2.1.9.1. Приборы учета посл" xfId="35"/>
    <cellStyle name="_ст.2.1.9.3. ГСМ" xfId="36"/>
    <cellStyle name="_т 14" xfId="313"/>
    <cellStyle name="_Таблица по ФЗП и ВСХ" xfId="37"/>
    <cellStyle name="_таблицы для расчетов28-04-08_2006-2009_прибыль корр_по ИА" xfId="314"/>
    <cellStyle name="_таблицы для расчетов28-04-08_2006-2009с ИА" xfId="315"/>
    <cellStyle name="_Ф13" xfId="316"/>
    <cellStyle name="_Финансовый результат" xfId="317"/>
    <cellStyle name="_Форма 6  РТК.xls(отчет по Адр пр. ЛО)" xfId="318"/>
    <cellStyle name="_Формат ДДС" xfId="38"/>
    <cellStyle name="_Формат разбивки по МРСК_РСК" xfId="319"/>
    <cellStyle name="_Формат_для Согласования" xfId="320"/>
    <cellStyle name="_ФОТ 2006 (отчет)" xfId="321"/>
    <cellStyle name="_ФР" xfId="322"/>
    <cellStyle name="_Шаблон _08_Челябинск" xfId="39"/>
    <cellStyle name="_ШАБЛОН ПО ПРЕДОСТАВЛЕНИЮ ОТЧЕТНОСТИ3" xfId="40"/>
    <cellStyle name="_Шаблон_08_Мари" xfId="41"/>
    <cellStyle name="_Шаблон_08_Мари 2" xfId="42"/>
    <cellStyle name="_Шаблон_БП_'08" xfId="43"/>
    <cellStyle name="_Энергобаланс смета по учёту эл.эн." xfId="44"/>
    <cellStyle name="”ќђќ‘ћ‚›‰" xfId="45"/>
    <cellStyle name="”ќђќ‘ћ‚›‰ 2" xfId="327"/>
    <cellStyle name="”ќђќ‘ћ‚›‰ 3" xfId="328"/>
    <cellStyle name="”ќђќ‘ћ‚›‰ 4" xfId="329"/>
    <cellStyle name="”ќђќ‘ћ‚›‰ 5" xfId="330"/>
    <cellStyle name="”љ‘ђћ‚ђќќ›‰" xfId="46"/>
    <cellStyle name="”љ‘ђћ‚ђќќ›‰ 2" xfId="331"/>
    <cellStyle name="”љ‘ђћ‚ђќќ›‰ 3" xfId="332"/>
    <cellStyle name="”љ‘ђћ‚ђќќ›‰ 4" xfId="333"/>
    <cellStyle name="”љ‘ђћ‚ђќќ›‰ 5" xfId="334"/>
    <cellStyle name="„…ќ…†ќ›‰" xfId="47"/>
    <cellStyle name="„…ќ…†ќ›‰ 2" xfId="335"/>
    <cellStyle name="„…ќ…†ќ›‰ 3" xfId="336"/>
    <cellStyle name="„…ќ…†ќ›‰ 4" xfId="337"/>
    <cellStyle name="„…ќ…†ќ›‰ 5" xfId="338"/>
    <cellStyle name="‡ђѓћ‹ћ‚ћљ1" xfId="48"/>
    <cellStyle name="‡ђѓћ‹ћ‚ћљ1 2" xfId="339"/>
    <cellStyle name="‡ђѓћ‹ћ‚ћљ1 3" xfId="340"/>
    <cellStyle name="‡ђѓћ‹ћ‚ћљ1 4" xfId="341"/>
    <cellStyle name="‡ђѓћ‹ћ‚ћљ1 5" xfId="342"/>
    <cellStyle name="‡ђѓћ‹ћ‚ћљ2" xfId="49"/>
    <cellStyle name="‡ђѓћ‹ћ‚ћљ2 2" xfId="343"/>
    <cellStyle name="‡ђѓћ‹ћ‚ћљ2 3" xfId="344"/>
    <cellStyle name="‡ђѓћ‹ћ‚ћљ2 4" xfId="345"/>
    <cellStyle name="‡ђѓћ‹ћ‚ћљ2 5" xfId="346"/>
    <cellStyle name="’ћѓћ‚›‰" xfId="50"/>
    <cellStyle name="’ћѓћ‚›‰ 2" xfId="323"/>
    <cellStyle name="’ћѓћ‚›‰ 3" xfId="324"/>
    <cellStyle name="’ћѓћ‚›‰ 4" xfId="325"/>
    <cellStyle name="’ћѓћ‚›‰ 5" xfId="326"/>
    <cellStyle name="0,00;0;" xfId="51"/>
    <cellStyle name="1Normal" xfId="347"/>
    <cellStyle name="20% - Accent1" xfId="348"/>
    <cellStyle name="20% - Accent2" xfId="349"/>
    <cellStyle name="20% - Accent3" xfId="350"/>
    <cellStyle name="20% - Accent4" xfId="351"/>
    <cellStyle name="20% - Accent5" xfId="352"/>
    <cellStyle name="20% - Accent6" xfId="353"/>
    <cellStyle name="20% - Акцент1 10" xfId="354"/>
    <cellStyle name="20% - Акцент1 10 2" xfId="355"/>
    <cellStyle name="20% - Акцент1 10 3" xfId="356"/>
    <cellStyle name="20% - Акцент1 11" xfId="357"/>
    <cellStyle name="20% - Акцент1 11 2" xfId="358"/>
    <cellStyle name="20% - Акцент1 11 3" xfId="359"/>
    <cellStyle name="20% - Акцент1 12" xfId="360"/>
    <cellStyle name="20% - Акцент1 12 2" xfId="361"/>
    <cellStyle name="20% - Акцент1 13" xfId="362"/>
    <cellStyle name="20% - Акцент1 13 2" xfId="363"/>
    <cellStyle name="20% - Акцент1 2" xfId="364"/>
    <cellStyle name="20% - Акцент1 2 2" xfId="365"/>
    <cellStyle name="20% - Акцент1 2 3" xfId="366"/>
    <cellStyle name="20% - Акцент1 2 4" xfId="367"/>
    <cellStyle name="20% - Акцент1 3" xfId="368"/>
    <cellStyle name="20% - Акцент1 3 2" xfId="369"/>
    <cellStyle name="20% - Акцент1 3 3" xfId="370"/>
    <cellStyle name="20% - Акцент1 3 4" xfId="371"/>
    <cellStyle name="20% - Акцент1 4" xfId="372"/>
    <cellStyle name="20% - Акцент1 4 2" xfId="373"/>
    <cellStyle name="20% - Акцент1 4 3" xfId="374"/>
    <cellStyle name="20% - Акцент1 4 4" xfId="375"/>
    <cellStyle name="20% - Акцент1 5" xfId="376"/>
    <cellStyle name="20% - Акцент1 5 2" xfId="377"/>
    <cellStyle name="20% - Акцент1 5 3" xfId="378"/>
    <cellStyle name="20% - Акцент1 6" xfId="379"/>
    <cellStyle name="20% - Акцент1 6 2" xfId="380"/>
    <cellStyle name="20% - Акцент1 6 3" xfId="381"/>
    <cellStyle name="20% - Акцент1 7" xfId="382"/>
    <cellStyle name="20% - Акцент1 7 2" xfId="383"/>
    <cellStyle name="20% - Акцент1 7 3" xfId="384"/>
    <cellStyle name="20% - Акцент1 8" xfId="385"/>
    <cellStyle name="20% - Акцент1 8 2" xfId="386"/>
    <cellStyle name="20% - Акцент1 8 3" xfId="387"/>
    <cellStyle name="20% - Акцент1 9" xfId="388"/>
    <cellStyle name="20% - Акцент1 9 2" xfId="389"/>
    <cellStyle name="20% - Акцент1 9 3" xfId="390"/>
    <cellStyle name="20% - Акцент2 10" xfId="391"/>
    <cellStyle name="20% - Акцент2 10 2" xfId="392"/>
    <cellStyle name="20% - Акцент2 10 3" xfId="393"/>
    <cellStyle name="20% - Акцент2 11" xfId="394"/>
    <cellStyle name="20% - Акцент2 11 2" xfId="395"/>
    <cellStyle name="20% - Акцент2 11 3" xfId="396"/>
    <cellStyle name="20% - Акцент2 12" xfId="397"/>
    <cellStyle name="20% - Акцент2 12 2" xfId="398"/>
    <cellStyle name="20% - Акцент2 13" xfId="399"/>
    <cellStyle name="20% - Акцент2 13 2" xfId="400"/>
    <cellStyle name="20% - Акцент2 2" xfId="401"/>
    <cellStyle name="20% - Акцент2 2 2" xfId="402"/>
    <cellStyle name="20% - Акцент2 2 3" xfId="403"/>
    <cellStyle name="20% - Акцент2 2 4" xfId="404"/>
    <cellStyle name="20% - Акцент2 3" xfId="405"/>
    <cellStyle name="20% - Акцент2 3 2" xfId="406"/>
    <cellStyle name="20% - Акцент2 3 3" xfId="407"/>
    <cellStyle name="20% - Акцент2 3 4" xfId="408"/>
    <cellStyle name="20% - Акцент2 4" xfId="409"/>
    <cellStyle name="20% - Акцент2 4 2" xfId="410"/>
    <cellStyle name="20% - Акцент2 4 3" xfId="411"/>
    <cellStyle name="20% - Акцент2 4 4" xfId="412"/>
    <cellStyle name="20% - Акцент2 5" xfId="413"/>
    <cellStyle name="20% - Акцент2 5 2" xfId="414"/>
    <cellStyle name="20% - Акцент2 5 3" xfId="415"/>
    <cellStyle name="20% - Акцент2 6" xfId="416"/>
    <cellStyle name="20% - Акцент2 6 2" xfId="417"/>
    <cellStyle name="20% - Акцент2 6 3" xfId="418"/>
    <cellStyle name="20% - Акцент2 7" xfId="419"/>
    <cellStyle name="20% - Акцент2 7 2" xfId="420"/>
    <cellStyle name="20% - Акцент2 7 3" xfId="421"/>
    <cellStyle name="20% - Акцент2 8" xfId="422"/>
    <cellStyle name="20% - Акцент2 8 2" xfId="423"/>
    <cellStyle name="20% - Акцент2 8 3" xfId="424"/>
    <cellStyle name="20% - Акцент2 9" xfId="425"/>
    <cellStyle name="20% - Акцент2 9 2" xfId="426"/>
    <cellStyle name="20% - Акцент2 9 3" xfId="427"/>
    <cellStyle name="20% - Акцент3 10" xfId="428"/>
    <cellStyle name="20% - Акцент3 10 2" xfId="429"/>
    <cellStyle name="20% - Акцент3 10 3" xfId="430"/>
    <cellStyle name="20% - Акцент3 11" xfId="431"/>
    <cellStyle name="20% - Акцент3 11 2" xfId="432"/>
    <cellStyle name="20% - Акцент3 11 3" xfId="433"/>
    <cellStyle name="20% - Акцент3 12" xfId="434"/>
    <cellStyle name="20% - Акцент3 12 2" xfId="435"/>
    <cellStyle name="20% - Акцент3 13" xfId="436"/>
    <cellStyle name="20% - Акцент3 13 2" xfId="437"/>
    <cellStyle name="20% - Акцент3 2" xfId="438"/>
    <cellStyle name="20% - Акцент3 2 2" xfId="439"/>
    <cellStyle name="20% - Акцент3 2 3" xfId="440"/>
    <cellStyle name="20% - Акцент3 2 4" xfId="441"/>
    <cellStyle name="20% - Акцент3 3" xfId="442"/>
    <cellStyle name="20% - Акцент3 3 2" xfId="443"/>
    <cellStyle name="20% - Акцент3 3 3" xfId="444"/>
    <cellStyle name="20% - Акцент3 3 4" xfId="445"/>
    <cellStyle name="20% - Акцент3 4" xfId="446"/>
    <cellStyle name="20% - Акцент3 4 2" xfId="447"/>
    <cellStyle name="20% - Акцент3 4 3" xfId="448"/>
    <cellStyle name="20% - Акцент3 4 4" xfId="449"/>
    <cellStyle name="20% - Акцент3 5" xfId="450"/>
    <cellStyle name="20% - Акцент3 5 2" xfId="451"/>
    <cellStyle name="20% - Акцент3 5 3" xfId="452"/>
    <cellStyle name="20% - Акцент3 6" xfId="453"/>
    <cellStyle name="20% - Акцент3 6 2" xfId="454"/>
    <cellStyle name="20% - Акцент3 6 3" xfId="455"/>
    <cellStyle name="20% - Акцент3 7" xfId="456"/>
    <cellStyle name="20% - Акцент3 7 2" xfId="457"/>
    <cellStyle name="20% - Акцент3 7 3" xfId="458"/>
    <cellStyle name="20% - Акцент3 8" xfId="459"/>
    <cellStyle name="20% - Акцент3 8 2" xfId="460"/>
    <cellStyle name="20% - Акцент3 8 3" xfId="461"/>
    <cellStyle name="20% - Акцент3 9" xfId="462"/>
    <cellStyle name="20% - Акцент3 9 2" xfId="463"/>
    <cellStyle name="20% - Акцент3 9 3" xfId="464"/>
    <cellStyle name="20% - Акцент4 10" xfId="465"/>
    <cellStyle name="20% - Акцент4 10 2" xfId="466"/>
    <cellStyle name="20% - Акцент4 10 3" xfId="467"/>
    <cellStyle name="20% - Акцент4 11" xfId="468"/>
    <cellStyle name="20% - Акцент4 11 2" xfId="469"/>
    <cellStyle name="20% - Акцент4 11 3" xfId="470"/>
    <cellStyle name="20% - Акцент4 12" xfId="471"/>
    <cellStyle name="20% - Акцент4 12 2" xfId="472"/>
    <cellStyle name="20% - Акцент4 13" xfId="473"/>
    <cellStyle name="20% - Акцент4 13 2" xfId="474"/>
    <cellStyle name="20% - Акцент4 2" xfId="475"/>
    <cellStyle name="20% - Акцент4 2 2" xfId="476"/>
    <cellStyle name="20% - Акцент4 2 3" xfId="477"/>
    <cellStyle name="20% - Акцент4 2 4" xfId="478"/>
    <cellStyle name="20% - Акцент4 3" xfId="479"/>
    <cellStyle name="20% - Акцент4 3 2" xfId="480"/>
    <cellStyle name="20% - Акцент4 3 3" xfId="481"/>
    <cellStyle name="20% - Акцент4 3 4" xfId="482"/>
    <cellStyle name="20% - Акцент4 4" xfId="483"/>
    <cellStyle name="20% - Акцент4 4 2" xfId="484"/>
    <cellStyle name="20% - Акцент4 4 3" xfId="485"/>
    <cellStyle name="20% - Акцент4 4 4" xfId="486"/>
    <cellStyle name="20% - Акцент4 5" xfId="487"/>
    <cellStyle name="20% - Акцент4 5 2" xfId="488"/>
    <cellStyle name="20% - Акцент4 5 3" xfId="489"/>
    <cellStyle name="20% - Акцент4 6" xfId="490"/>
    <cellStyle name="20% - Акцент4 6 2" xfId="491"/>
    <cellStyle name="20% - Акцент4 6 3" xfId="492"/>
    <cellStyle name="20% - Акцент4 7" xfId="493"/>
    <cellStyle name="20% - Акцент4 7 2" xfId="494"/>
    <cellStyle name="20% - Акцент4 7 3" xfId="495"/>
    <cellStyle name="20% - Акцент4 8" xfId="496"/>
    <cellStyle name="20% - Акцент4 8 2" xfId="497"/>
    <cellStyle name="20% - Акцент4 8 3" xfId="498"/>
    <cellStyle name="20% - Акцент4 9" xfId="499"/>
    <cellStyle name="20% - Акцент4 9 2" xfId="500"/>
    <cellStyle name="20% - Акцент4 9 3" xfId="501"/>
    <cellStyle name="20% - Акцент5 10" xfId="502"/>
    <cellStyle name="20% - Акцент5 10 2" xfId="503"/>
    <cellStyle name="20% - Акцент5 10 3" xfId="504"/>
    <cellStyle name="20% - Акцент5 11" xfId="505"/>
    <cellStyle name="20% - Акцент5 11 2" xfId="506"/>
    <cellStyle name="20% - Акцент5 11 3" xfId="507"/>
    <cellStyle name="20% - Акцент5 12" xfId="508"/>
    <cellStyle name="20% - Акцент5 12 2" xfId="509"/>
    <cellStyle name="20% - Акцент5 13" xfId="510"/>
    <cellStyle name="20% - Акцент5 13 2" xfId="511"/>
    <cellStyle name="20% - Акцент5 2" xfId="512"/>
    <cellStyle name="20% - Акцент5 2 2" xfId="513"/>
    <cellStyle name="20% - Акцент5 2 3" xfId="514"/>
    <cellStyle name="20% - Акцент5 2 4" xfId="515"/>
    <cellStyle name="20% - Акцент5 3" xfId="516"/>
    <cellStyle name="20% - Акцент5 3 2" xfId="517"/>
    <cellStyle name="20% - Акцент5 3 3" xfId="518"/>
    <cellStyle name="20% - Акцент5 3 4" xfId="519"/>
    <cellStyle name="20% - Акцент5 4" xfId="520"/>
    <cellStyle name="20% - Акцент5 4 2" xfId="521"/>
    <cellStyle name="20% - Акцент5 4 3" xfId="522"/>
    <cellStyle name="20% - Акцент5 4 4" xfId="523"/>
    <cellStyle name="20% - Акцент5 5" xfId="524"/>
    <cellStyle name="20% - Акцент5 5 2" xfId="525"/>
    <cellStyle name="20% - Акцент5 5 3" xfId="526"/>
    <cellStyle name="20% - Акцент5 6" xfId="527"/>
    <cellStyle name="20% - Акцент5 6 2" xfId="528"/>
    <cellStyle name="20% - Акцент5 6 3" xfId="529"/>
    <cellStyle name="20% - Акцент5 7" xfId="530"/>
    <cellStyle name="20% - Акцент5 7 2" xfId="531"/>
    <cellStyle name="20% - Акцент5 7 3" xfId="532"/>
    <cellStyle name="20% - Акцент5 8" xfId="533"/>
    <cellStyle name="20% - Акцент5 8 2" xfId="534"/>
    <cellStyle name="20% - Акцент5 8 3" xfId="535"/>
    <cellStyle name="20% - Акцент5 9" xfId="536"/>
    <cellStyle name="20% - Акцент5 9 2" xfId="537"/>
    <cellStyle name="20% - Акцент5 9 3" xfId="538"/>
    <cellStyle name="20% - Акцент6 10" xfId="539"/>
    <cellStyle name="20% - Акцент6 10 2" xfId="540"/>
    <cellStyle name="20% - Акцент6 10 3" xfId="541"/>
    <cellStyle name="20% - Акцент6 11" xfId="542"/>
    <cellStyle name="20% - Акцент6 11 2" xfId="543"/>
    <cellStyle name="20% - Акцент6 11 3" xfId="544"/>
    <cellStyle name="20% - Акцент6 12" xfId="545"/>
    <cellStyle name="20% - Акцент6 12 2" xfId="546"/>
    <cellStyle name="20% - Акцент6 13" xfId="547"/>
    <cellStyle name="20% - Акцент6 13 2" xfId="548"/>
    <cellStyle name="20% - Акцент6 2" xfId="549"/>
    <cellStyle name="20% - Акцент6 2 2" xfId="550"/>
    <cellStyle name="20% - Акцент6 2 3" xfId="551"/>
    <cellStyle name="20% - Акцент6 2 4" xfId="552"/>
    <cellStyle name="20% - Акцент6 3" xfId="553"/>
    <cellStyle name="20% - Акцент6 3 2" xfId="554"/>
    <cellStyle name="20% - Акцент6 3 3" xfId="555"/>
    <cellStyle name="20% - Акцент6 3 4" xfId="556"/>
    <cellStyle name="20% - Акцент6 4" xfId="557"/>
    <cellStyle name="20% - Акцент6 4 2" xfId="558"/>
    <cellStyle name="20% - Акцент6 4 3" xfId="559"/>
    <cellStyle name="20% - Акцент6 4 4" xfId="560"/>
    <cellStyle name="20% - Акцент6 5" xfId="561"/>
    <cellStyle name="20% - Акцент6 5 2" xfId="562"/>
    <cellStyle name="20% - Акцент6 5 3" xfId="563"/>
    <cellStyle name="20% - Акцент6 6" xfId="564"/>
    <cellStyle name="20% - Акцент6 6 2" xfId="565"/>
    <cellStyle name="20% - Акцент6 6 3" xfId="566"/>
    <cellStyle name="20% - Акцент6 7" xfId="567"/>
    <cellStyle name="20% - Акцент6 7 2" xfId="568"/>
    <cellStyle name="20% - Акцент6 7 3" xfId="569"/>
    <cellStyle name="20% - Акцент6 8" xfId="570"/>
    <cellStyle name="20% - Акцент6 8 2" xfId="571"/>
    <cellStyle name="20% - Акцент6 8 3" xfId="572"/>
    <cellStyle name="20% - Акцент6 9" xfId="573"/>
    <cellStyle name="20% - Акцент6 9 2" xfId="574"/>
    <cellStyle name="20% - Акцент6 9 3" xfId="575"/>
    <cellStyle name="40% - Accent1" xfId="576"/>
    <cellStyle name="40% - Accent2" xfId="577"/>
    <cellStyle name="40% - Accent3" xfId="578"/>
    <cellStyle name="40% - Accent4" xfId="579"/>
    <cellStyle name="40% - Accent5" xfId="580"/>
    <cellStyle name="40% - Accent6" xfId="581"/>
    <cellStyle name="40% - Акцент1 10" xfId="582"/>
    <cellStyle name="40% - Акцент1 10 2" xfId="583"/>
    <cellStyle name="40% - Акцент1 10 3" xfId="584"/>
    <cellStyle name="40% - Акцент1 11" xfId="585"/>
    <cellStyle name="40% - Акцент1 11 2" xfId="586"/>
    <cellStyle name="40% - Акцент1 11 3" xfId="587"/>
    <cellStyle name="40% - Акцент1 12" xfId="588"/>
    <cellStyle name="40% - Акцент1 12 2" xfId="589"/>
    <cellStyle name="40% - Акцент1 13" xfId="590"/>
    <cellStyle name="40% - Акцент1 13 2" xfId="591"/>
    <cellStyle name="40% - Акцент1 2" xfId="592"/>
    <cellStyle name="40% - Акцент1 2 2" xfId="593"/>
    <cellStyle name="40% - Акцент1 2 3" xfId="594"/>
    <cellStyle name="40% - Акцент1 2 4" xfId="595"/>
    <cellStyle name="40% - Акцент1 3" xfId="596"/>
    <cellStyle name="40% - Акцент1 3 2" xfId="597"/>
    <cellStyle name="40% - Акцент1 3 3" xfId="598"/>
    <cellStyle name="40% - Акцент1 3 4" xfId="599"/>
    <cellStyle name="40% - Акцент1 4" xfId="600"/>
    <cellStyle name="40% - Акцент1 4 2" xfId="601"/>
    <cellStyle name="40% - Акцент1 4 3" xfId="602"/>
    <cellStyle name="40% - Акцент1 4 4" xfId="603"/>
    <cellStyle name="40% - Акцент1 5" xfId="604"/>
    <cellStyle name="40% - Акцент1 5 2" xfId="605"/>
    <cellStyle name="40% - Акцент1 5 3" xfId="606"/>
    <cellStyle name="40% - Акцент1 6" xfId="607"/>
    <cellStyle name="40% - Акцент1 6 2" xfId="608"/>
    <cellStyle name="40% - Акцент1 6 3" xfId="609"/>
    <cellStyle name="40% - Акцент1 7" xfId="610"/>
    <cellStyle name="40% - Акцент1 7 2" xfId="611"/>
    <cellStyle name="40% - Акцент1 7 3" xfId="612"/>
    <cellStyle name="40% - Акцент1 8" xfId="613"/>
    <cellStyle name="40% - Акцент1 8 2" xfId="614"/>
    <cellStyle name="40% - Акцент1 8 3" xfId="615"/>
    <cellStyle name="40% - Акцент1 9" xfId="616"/>
    <cellStyle name="40% - Акцент1 9 2" xfId="617"/>
    <cellStyle name="40% - Акцент1 9 3" xfId="618"/>
    <cellStyle name="40% - Акцент2 10" xfId="619"/>
    <cellStyle name="40% - Акцент2 10 2" xfId="620"/>
    <cellStyle name="40% - Акцент2 10 3" xfId="621"/>
    <cellStyle name="40% - Акцент2 11" xfId="622"/>
    <cellStyle name="40% - Акцент2 11 2" xfId="623"/>
    <cellStyle name="40% - Акцент2 11 3" xfId="624"/>
    <cellStyle name="40% - Акцент2 12" xfId="625"/>
    <cellStyle name="40% - Акцент2 12 2" xfId="626"/>
    <cellStyle name="40% - Акцент2 13" xfId="627"/>
    <cellStyle name="40% - Акцент2 13 2" xfId="628"/>
    <cellStyle name="40% - Акцент2 2" xfId="629"/>
    <cellStyle name="40% - Акцент2 2 2" xfId="630"/>
    <cellStyle name="40% - Акцент2 2 3" xfId="631"/>
    <cellStyle name="40% - Акцент2 2 4" xfId="632"/>
    <cellStyle name="40% - Акцент2 3" xfId="633"/>
    <cellStyle name="40% - Акцент2 3 2" xfId="634"/>
    <cellStyle name="40% - Акцент2 3 3" xfId="635"/>
    <cellStyle name="40% - Акцент2 3 4" xfId="636"/>
    <cellStyle name="40% - Акцент2 4" xfId="637"/>
    <cellStyle name="40% - Акцент2 4 2" xfId="638"/>
    <cellStyle name="40% - Акцент2 4 3" xfId="639"/>
    <cellStyle name="40% - Акцент2 4 4" xfId="640"/>
    <cellStyle name="40% - Акцент2 5" xfId="641"/>
    <cellStyle name="40% - Акцент2 5 2" xfId="642"/>
    <cellStyle name="40% - Акцент2 5 3" xfId="643"/>
    <cellStyle name="40% - Акцент2 6" xfId="644"/>
    <cellStyle name="40% - Акцент2 6 2" xfId="645"/>
    <cellStyle name="40% - Акцент2 6 3" xfId="646"/>
    <cellStyle name="40% - Акцент2 7" xfId="647"/>
    <cellStyle name="40% - Акцент2 7 2" xfId="648"/>
    <cellStyle name="40% - Акцент2 7 3" xfId="649"/>
    <cellStyle name="40% - Акцент2 8" xfId="650"/>
    <cellStyle name="40% - Акцент2 8 2" xfId="651"/>
    <cellStyle name="40% - Акцент2 8 3" xfId="652"/>
    <cellStyle name="40% - Акцент2 9" xfId="653"/>
    <cellStyle name="40% - Акцент2 9 2" xfId="654"/>
    <cellStyle name="40% - Акцент2 9 3" xfId="655"/>
    <cellStyle name="40% - Акцент3 10" xfId="656"/>
    <cellStyle name="40% - Акцент3 10 2" xfId="657"/>
    <cellStyle name="40% - Акцент3 10 3" xfId="658"/>
    <cellStyle name="40% - Акцент3 11" xfId="659"/>
    <cellStyle name="40% - Акцент3 11 2" xfId="660"/>
    <cellStyle name="40% - Акцент3 11 3" xfId="661"/>
    <cellStyle name="40% - Акцент3 12" xfId="662"/>
    <cellStyle name="40% - Акцент3 12 2" xfId="663"/>
    <cellStyle name="40% - Акцент3 13" xfId="664"/>
    <cellStyle name="40% - Акцент3 13 2" xfId="665"/>
    <cellStyle name="40% - Акцент3 2" xfId="666"/>
    <cellStyle name="40% - Акцент3 2 2" xfId="667"/>
    <cellStyle name="40% - Акцент3 2 3" xfId="668"/>
    <cellStyle name="40% - Акцент3 2 4" xfId="669"/>
    <cellStyle name="40% - Акцент3 3" xfId="670"/>
    <cellStyle name="40% - Акцент3 3 2" xfId="671"/>
    <cellStyle name="40% - Акцент3 3 3" xfId="672"/>
    <cellStyle name="40% - Акцент3 3 4" xfId="673"/>
    <cellStyle name="40% - Акцент3 4" xfId="674"/>
    <cellStyle name="40% - Акцент3 4 2" xfId="675"/>
    <cellStyle name="40% - Акцент3 4 3" xfId="676"/>
    <cellStyle name="40% - Акцент3 4 4" xfId="677"/>
    <cellStyle name="40% - Акцент3 5" xfId="678"/>
    <cellStyle name="40% - Акцент3 5 2" xfId="679"/>
    <cellStyle name="40% - Акцент3 5 3" xfId="680"/>
    <cellStyle name="40% - Акцент3 6" xfId="681"/>
    <cellStyle name="40% - Акцент3 6 2" xfId="682"/>
    <cellStyle name="40% - Акцент3 6 3" xfId="683"/>
    <cellStyle name="40% - Акцент3 7" xfId="684"/>
    <cellStyle name="40% - Акцент3 7 2" xfId="685"/>
    <cellStyle name="40% - Акцент3 7 3" xfId="686"/>
    <cellStyle name="40% - Акцент3 8" xfId="687"/>
    <cellStyle name="40% - Акцент3 8 2" xfId="688"/>
    <cellStyle name="40% - Акцент3 8 3" xfId="689"/>
    <cellStyle name="40% - Акцент3 9" xfId="690"/>
    <cellStyle name="40% - Акцент3 9 2" xfId="691"/>
    <cellStyle name="40% - Акцент3 9 3" xfId="692"/>
    <cellStyle name="40% - Акцент4 10" xfId="693"/>
    <cellStyle name="40% - Акцент4 10 2" xfId="694"/>
    <cellStyle name="40% - Акцент4 10 3" xfId="695"/>
    <cellStyle name="40% - Акцент4 11" xfId="696"/>
    <cellStyle name="40% - Акцент4 11 2" xfId="697"/>
    <cellStyle name="40% - Акцент4 11 3" xfId="698"/>
    <cellStyle name="40% - Акцент4 12" xfId="699"/>
    <cellStyle name="40% - Акцент4 12 2" xfId="700"/>
    <cellStyle name="40% - Акцент4 13" xfId="701"/>
    <cellStyle name="40% - Акцент4 13 2" xfId="702"/>
    <cellStyle name="40% - Акцент4 2" xfId="703"/>
    <cellStyle name="40% - Акцент4 2 2" xfId="704"/>
    <cellStyle name="40% - Акцент4 2 3" xfId="705"/>
    <cellStyle name="40% - Акцент4 2 4" xfId="706"/>
    <cellStyle name="40% - Акцент4 3" xfId="707"/>
    <cellStyle name="40% - Акцент4 3 2" xfId="708"/>
    <cellStyle name="40% - Акцент4 3 3" xfId="709"/>
    <cellStyle name="40% - Акцент4 3 4" xfId="710"/>
    <cellStyle name="40% - Акцент4 4" xfId="711"/>
    <cellStyle name="40% - Акцент4 4 2" xfId="712"/>
    <cellStyle name="40% - Акцент4 4 3" xfId="713"/>
    <cellStyle name="40% - Акцент4 4 4" xfId="714"/>
    <cellStyle name="40% - Акцент4 5" xfId="715"/>
    <cellStyle name="40% - Акцент4 5 2" xfId="716"/>
    <cellStyle name="40% - Акцент4 5 3" xfId="717"/>
    <cellStyle name="40% - Акцент4 6" xfId="718"/>
    <cellStyle name="40% - Акцент4 6 2" xfId="719"/>
    <cellStyle name="40% - Акцент4 6 3" xfId="720"/>
    <cellStyle name="40% - Акцент4 7" xfId="721"/>
    <cellStyle name="40% - Акцент4 7 2" xfId="722"/>
    <cellStyle name="40% - Акцент4 7 3" xfId="723"/>
    <cellStyle name="40% - Акцент4 8" xfId="724"/>
    <cellStyle name="40% - Акцент4 8 2" xfId="725"/>
    <cellStyle name="40% - Акцент4 8 3" xfId="726"/>
    <cellStyle name="40% - Акцент4 9" xfId="727"/>
    <cellStyle name="40% - Акцент4 9 2" xfId="728"/>
    <cellStyle name="40% - Акцент4 9 3" xfId="729"/>
    <cellStyle name="40% - Акцент5 10" xfId="730"/>
    <cellStyle name="40% - Акцент5 10 2" xfId="731"/>
    <cellStyle name="40% - Акцент5 10 3" xfId="732"/>
    <cellStyle name="40% - Акцент5 11" xfId="733"/>
    <cellStyle name="40% - Акцент5 11 2" xfId="734"/>
    <cellStyle name="40% - Акцент5 11 3" xfId="735"/>
    <cellStyle name="40% - Акцент5 12" xfId="736"/>
    <cellStyle name="40% - Акцент5 12 2" xfId="737"/>
    <cellStyle name="40% - Акцент5 13" xfId="738"/>
    <cellStyle name="40% - Акцент5 13 2" xfId="739"/>
    <cellStyle name="40% - Акцент5 2" xfId="740"/>
    <cellStyle name="40% - Акцент5 2 2" xfId="741"/>
    <cellStyle name="40% - Акцент5 2 3" xfId="742"/>
    <cellStyle name="40% - Акцент5 2 4" xfId="743"/>
    <cellStyle name="40% - Акцент5 3" xfId="744"/>
    <cellStyle name="40% - Акцент5 3 2" xfId="745"/>
    <cellStyle name="40% - Акцент5 3 3" xfId="746"/>
    <cellStyle name="40% - Акцент5 3 4" xfId="747"/>
    <cellStyle name="40% - Акцент5 4" xfId="748"/>
    <cellStyle name="40% - Акцент5 4 2" xfId="749"/>
    <cellStyle name="40% - Акцент5 4 3" xfId="750"/>
    <cellStyle name="40% - Акцент5 4 4" xfId="751"/>
    <cellStyle name="40% - Акцент5 5" xfId="752"/>
    <cellStyle name="40% - Акцент5 5 2" xfId="753"/>
    <cellStyle name="40% - Акцент5 5 3" xfId="754"/>
    <cellStyle name="40% - Акцент5 6" xfId="755"/>
    <cellStyle name="40% - Акцент5 6 2" xfId="756"/>
    <cellStyle name="40% - Акцент5 6 3" xfId="757"/>
    <cellStyle name="40% - Акцент5 7" xfId="758"/>
    <cellStyle name="40% - Акцент5 7 2" xfId="759"/>
    <cellStyle name="40% - Акцент5 7 3" xfId="760"/>
    <cellStyle name="40% - Акцент5 8" xfId="761"/>
    <cellStyle name="40% - Акцент5 8 2" xfId="762"/>
    <cellStyle name="40% - Акцент5 8 3" xfId="763"/>
    <cellStyle name="40% - Акцент5 9" xfId="764"/>
    <cellStyle name="40% - Акцент5 9 2" xfId="765"/>
    <cellStyle name="40% - Акцент5 9 3" xfId="766"/>
    <cellStyle name="40% - Акцент6 10" xfId="767"/>
    <cellStyle name="40% - Акцент6 10 2" xfId="768"/>
    <cellStyle name="40% - Акцент6 10 3" xfId="769"/>
    <cellStyle name="40% - Акцент6 11" xfId="770"/>
    <cellStyle name="40% - Акцент6 11 2" xfId="771"/>
    <cellStyle name="40% - Акцент6 11 3" xfId="772"/>
    <cellStyle name="40% - Акцент6 12" xfId="773"/>
    <cellStyle name="40% - Акцент6 12 2" xfId="774"/>
    <cellStyle name="40% - Акцент6 13" xfId="775"/>
    <cellStyle name="40% - Акцент6 13 2" xfId="776"/>
    <cellStyle name="40% - Акцент6 2" xfId="777"/>
    <cellStyle name="40% - Акцент6 2 2" xfId="778"/>
    <cellStyle name="40% - Акцент6 2 3" xfId="779"/>
    <cellStyle name="40% - Акцент6 2 4" xfId="780"/>
    <cellStyle name="40% - Акцент6 3" xfId="781"/>
    <cellStyle name="40% - Акцент6 3 2" xfId="782"/>
    <cellStyle name="40% - Акцент6 3 3" xfId="783"/>
    <cellStyle name="40% - Акцент6 3 4" xfId="784"/>
    <cellStyle name="40% - Акцент6 4" xfId="785"/>
    <cellStyle name="40% - Акцент6 4 2" xfId="786"/>
    <cellStyle name="40% - Акцент6 4 3" xfId="787"/>
    <cellStyle name="40% - Акцент6 4 4" xfId="788"/>
    <cellStyle name="40% - Акцент6 5" xfId="789"/>
    <cellStyle name="40% - Акцент6 5 2" xfId="790"/>
    <cellStyle name="40% - Акцент6 5 3" xfId="791"/>
    <cellStyle name="40% - Акцент6 6" xfId="792"/>
    <cellStyle name="40% - Акцент6 6 2" xfId="793"/>
    <cellStyle name="40% - Акцент6 6 3" xfId="794"/>
    <cellStyle name="40% - Акцент6 7" xfId="795"/>
    <cellStyle name="40% - Акцент6 7 2" xfId="796"/>
    <cellStyle name="40% - Акцент6 7 3" xfId="797"/>
    <cellStyle name="40% - Акцент6 8" xfId="798"/>
    <cellStyle name="40% - Акцент6 8 2" xfId="799"/>
    <cellStyle name="40% - Акцент6 8 3" xfId="800"/>
    <cellStyle name="40% - Акцент6 9" xfId="801"/>
    <cellStyle name="40% - Акцент6 9 2" xfId="802"/>
    <cellStyle name="40% - Акцент6 9 3" xfId="803"/>
    <cellStyle name="60% - Accent1" xfId="804"/>
    <cellStyle name="60% - Accent2" xfId="805"/>
    <cellStyle name="60% - Accent3" xfId="806"/>
    <cellStyle name="60% - Accent4" xfId="807"/>
    <cellStyle name="60% - Accent5" xfId="808"/>
    <cellStyle name="60% - Accent6" xfId="809"/>
    <cellStyle name="60% - Акцент1 10" xfId="810"/>
    <cellStyle name="60% - Акцент1 11" xfId="811"/>
    <cellStyle name="60% - Акцент1 12" xfId="812"/>
    <cellStyle name="60% - Акцент1 13" xfId="813"/>
    <cellStyle name="60% - Акцент1 2" xfId="814"/>
    <cellStyle name="60% - Акцент1 3" xfId="815"/>
    <cellStyle name="60% - Акцент1 4" xfId="816"/>
    <cellStyle name="60% - Акцент1 5" xfId="817"/>
    <cellStyle name="60% - Акцент1 6" xfId="818"/>
    <cellStyle name="60% - Акцент1 7" xfId="819"/>
    <cellStyle name="60% - Акцент1 8" xfId="820"/>
    <cellStyle name="60% - Акцент1 9" xfId="821"/>
    <cellStyle name="60% - Акцент2 10" xfId="822"/>
    <cellStyle name="60% - Акцент2 11" xfId="823"/>
    <cellStyle name="60% - Акцент2 12" xfId="824"/>
    <cellStyle name="60% - Акцент2 13" xfId="825"/>
    <cellStyle name="60% - Акцент2 2" xfId="826"/>
    <cellStyle name="60% - Акцент2 3" xfId="827"/>
    <cellStyle name="60% - Акцент2 4" xfId="828"/>
    <cellStyle name="60% - Акцент2 5" xfId="829"/>
    <cellStyle name="60% - Акцент2 6" xfId="830"/>
    <cellStyle name="60% - Акцент2 7" xfId="831"/>
    <cellStyle name="60% - Акцент2 8" xfId="832"/>
    <cellStyle name="60% - Акцент2 9" xfId="833"/>
    <cellStyle name="60% - Акцент3 10" xfId="834"/>
    <cellStyle name="60% - Акцент3 11" xfId="835"/>
    <cellStyle name="60% - Акцент3 12" xfId="836"/>
    <cellStyle name="60% - Акцент3 13" xfId="837"/>
    <cellStyle name="60% - Акцент3 2" xfId="838"/>
    <cellStyle name="60% - Акцент3 3" xfId="839"/>
    <cellStyle name="60% - Акцент3 4" xfId="840"/>
    <cellStyle name="60% - Акцент3 5" xfId="841"/>
    <cellStyle name="60% - Акцент3 6" xfId="842"/>
    <cellStyle name="60% - Акцент3 7" xfId="843"/>
    <cellStyle name="60% - Акцент3 8" xfId="844"/>
    <cellStyle name="60% - Акцент3 9" xfId="845"/>
    <cellStyle name="60% - Акцент4 10" xfId="846"/>
    <cellStyle name="60% - Акцент4 11" xfId="847"/>
    <cellStyle name="60% - Акцент4 12" xfId="848"/>
    <cellStyle name="60% - Акцент4 13" xfId="849"/>
    <cellStyle name="60% - Акцент4 2" xfId="850"/>
    <cellStyle name="60% - Акцент4 3" xfId="851"/>
    <cellStyle name="60% - Акцент4 4" xfId="852"/>
    <cellStyle name="60% - Акцент4 5" xfId="853"/>
    <cellStyle name="60% - Акцент4 6" xfId="854"/>
    <cellStyle name="60% - Акцент4 7" xfId="855"/>
    <cellStyle name="60% - Акцент4 8" xfId="856"/>
    <cellStyle name="60% - Акцент4 9" xfId="857"/>
    <cellStyle name="60% - Акцент5 10" xfId="858"/>
    <cellStyle name="60% - Акцент5 11" xfId="859"/>
    <cellStyle name="60% - Акцент5 12" xfId="860"/>
    <cellStyle name="60% - Акцент5 13" xfId="861"/>
    <cellStyle name="60% - Акцент5 2" xfId="862"/>
    <cellStyle name="60% - Акцент5 3" xfId="863"/>
    <cellStyle name="60% - Акцент5 4" xfId="864"/>
    <cellStyle name="60% - Акцент5 5" xfId="865"/>
    <cellStyle name="60% - Акцент5 6" xfId="866"/>
    <cellStyle name="60% - Акцент5 7" xfId="867"/>
    <cellStyle name="60% - Акцент5 8" xfId="868"/>
    <cellStyle name="60% - Акцент5 9" xfId="869"/>
    <cellStyle name="60% - Акцент6 10" xfId="870"/>
    <cellStyle name="60% - Акцент6 11" xfId="871"/>
    <cellStyle name="60% - Акцент6 12" xfId="872"/>
    <cellStyle name="60% - Акцент6 13" xfId="873"/>
    <cellStyle name="60% - Акцент6 2" xfId="874"/>
    <cellStyle name="60% - Акцент6 3" xfId="875"/>
    <cellStyle name="60% - Акцент6 4" xfId="876"/>
    <cellStyle name="60% - Акцент6 5" xfId="877"/>
    <cellStyle name="60% - Акцент6 6" xfId="878"/>
    <cellStyle name="60% - Акцент6 7" xfId="879"/>
    <cellStyle name="60% - Акцент6 8" xfId="880"/>
    <cellStyle name="60% - Акцент6 9" xfId="881"/>
    <cellStyle name="6Code" xfId="52"/>
    <cellStyle name="8pt" xfId="53"/>
    <cellStyle name="Accent1" xfId="882"/>
    <cellStyle name="Accent2" xfId="883"/>
    <cellStyle name="Accent3" xfId="884"/>
    <cellStyle name="Accent4" xfId="885"/>
    <cellStyle name="Accent5" xfId="886"/>
    <cellStyle name="Accent6" xfId="887"/>
    <cellStyle name="Ăčďĺđńńűëęŕ" xfId="888"/>
    <cellStyle name="Áĺççŕůčňíűé" xfId="889"/>
    <cellStyle name="Äĺíĺćíűé [0]_(ňŕá 3č)" xfId="890"/>
    <cellStyle name="Äĺíĺćíűé_(ňŕá 3č)" xfId="891"/>
    <cellStyle name="alternate" xfId="892"/>
    <cellStyle name="Bad" xfId="893"/>
    <cellStyle name="Calculation" xfId="894"/>
    <cellStyle name="Check" xfId="895"/>
    <cellStyle name="Check Cell" xfId="896"/>
    <cellStyle name="Code" xfId="54"/>
    <cellStyle name="Comma [0]_laroux" xfId="55"/>
    <cellStyle name="Comma_Distribution model DTEK v.01" xfId="897"/>
    <cellStyle name="Comma0" xfId="898"/>
    <cellStyle name="Çŕůčňíűé" xfId="899"/>
    <cellStyle name="Currency [0]" xfId="56"/>
    <cellStyle name="Currency EN" xfId="57"/>
    <cellStyle name="Currency RU" xfId="58"/>
    <cellStyle name="Currency RU calc" xfId="59"/>
    <cellStyle name="Currency RU_CP-P (2)" xfId="60"/>
    <cellStyle name="Currency_laroux" xfId="61"/>
    <cellStyle name="Currency0" xfId="900"/>
    <cellStyle name="date" xfId="62"/>
    <cellStyle name="Date EN" xfId="63"/>
    <cellStyle name="Date RU" xfId="64"/>
    <cellStyle name="Dates" xfId="901"/>
    <cellStyle name="Deviant" xfId="902"/>
    <cellStyle name="done" xfId="903"/>
    <cellStyle name="Dziesiêtny [0]_1" xfId="904"/>
    <cellStyle name="Dziesiêtny_1" xfId="905"/>
    <cellStyle name="E-mail" xfId="906"/>
    <cellStyle name="Euro" xfId="65"/>
    <cellStyle name="Explanatory Text" xfId="907"/>
    <cellStyle name="Factor" xfId="908"/>
    <cellStyle name="Fixed" xfId="909"/>
    <cellStyle name="From" xfId="910"/>
    <cellStyle name="Good" xfId="911"/>
    <cellStyle name="Grey" xfId="66"/>
    <cellStyle name="Header1" xfId="912"/>
    <cellStyle name="Header2" xfId="913"/>
    <cellStyle name="Heading" xfId="914"/>
    <cellStyle name="Heading 1" xfId="915"/>
    <cellStyle name="Heading 2" xfId="916"/>
    <cellStyle name="Heading 3" xfId="917"/>
    <cellStyle name="Heading 4" xfId="918"/>
    <cellStyle name="Heading2" xfId="919"/>
    <cellStyle name="Iau?iue1" xfId="67"/>
    <cellStyle name="Îáű÷íűé__FES" xfId="920"/>
    <cellStyle name="Îňęđűâŕâřŕ˙ń˙ ăčďĺđńńűëęŕ" xfId="921"/>
    <cellStyle name="Input" xfId="922"/>
    <cellStyle name="Input [yellow]" xfId="68"/>
    <cellStyle name="Input_02. Прогноз 2011г. Кар.ок., НАЗ,Русэнсб. 11.01.11" xfId="923"/>
    <cellStyle name="Inputs" xfId="924"/>
    <cellStyle name="Inputs (const)" xfId="925"/>
    <cellStyle name="Inputs Co" xfId="926"/>
    <cellStyle name="Linked Cell" xfId="927"/>
    <cellStyle name="Neutral" xfId="928"/>
    <cellStyle name="no dec" xfId="69"/>
    <cellStyle name="Norma11l" xfId="929"/>
    <cellStyle name="Normal - Style1" xfId="70"/>
    <cellStyle name="Normal - Style1 2" xfId="930"/>
    <cellStyle name="Normal - Style1 3" xfId="931"/>
    <cellStyle name="Normal - Style1 4" xfId="932"/>
    <cellStyle name="Normal - Style1 5" xfId="933"/>
    <cellStyle name="Normal - Style1_Лист1" xfId="934"/>
    <cellStyle name="Normal 2" xfId="935"/>
    <cellStyle name="Normal 2 2" xfId="936"/>
    <cellStyle name="Normal 3" xfId="937"/>
    <cellStyle name="Normal 9 5" xfId="938"/>
    <cellStyle name="Normal_10" xfId="71"/>
    <cellStyle name="Normal1" xfId="72"/>
    <cellStyle name="Normal1 2" xfId="1736"/>
    <cellStyle name="normální_Rozvaha - aktiva" xfId="939"/>
    <cellStyle name="Normalny_0" xfId="940"/>
    <cellStyle name="normбlnм_laroux" xfId="73"/>
    <cellStyle name="Note" xfId="941"/>
    <cellStyle name="Note 2" xfId="942"/>
    <cellStyle name="Ôčíŕíńîâűé [0]_(ňŕá 3č)" xfId="943"/>
    <cellStyle name="Ociriniaue [0]_5-C" xfId="74"/>
    <cellStyle name="Ôčíŕíńîâűé_(ňŕá 3č)" xfId="944"/>
    <cellStyle name="Ociriniaue_5-C" xfId="75"/>
    <cellStyle name="Output" xfId="945"/>
    <cellStyle name="Percent [2]" xfId="76"/>
    <cellStyle name="Percent [2] 2" xfId="946"/>
    <cellStyle name="Percent [2] 3" xfId="947"/>
    <cellStyle name="Percent [2] 4" xfId="948"/>
    <cellStyle name="Percent [2] 5" xfId="949"/>
    <cellStyle name="Price_Body" xfId="77"/>
    <cellStyle name="SAPBEXaggData" xfId="950"/>
    <cellStyle name="SAPBEXaggDataEmph" xfId="951"/>
    <cellStyle name="SAPBEXaggItem" xfId="952"/>
    <cellStyle name="SAPBEXaggItemX" xfId="953"/>
    <cellStyle name="SAPBEXchaText" xfId="954"/>
    <cellStyle name="SAPBEXchaText 2" xfId="955"/>
    <cellStyle name="SAPBEXexcBad7" xfId="956"/>
    <cellStyle name="SAPBEXexcBad8" xfId="957"/>
    <cellStyle name="SAPBEXexcBad9" xfId="958"/>
    <cellStyle name="SAPBEXexcCritical4" xfId="959"/>
    <cellStyle name="SAPBEXexcCritical5" xfId="960"/>
    <cellStyle name="SAPBEXexcCritical6" xfId="961"/>
    <cellStyle name="SAPBEXexcGood1" xfId="962"/>
    <cellStyle name="SAPBEXexcGood2" xfId="963"/>
    <cellStyle name="SAPBEXexcGood3" xfId="964"/>
    <cellStyle name="SAPBEXfilterDrill" xfId="965"/>
    <cellStyle name="SAPBEXfilterItem" xfId="966"/>
    <cellStyle name="SAPBEXfilterText" xfId="967"/>
    <cellStyle name="SAPBEXformats" xfId="968"/>
    <cellStyle name="SAPBEXformats 2" xfId="969"/>
    <cellStyle name="SAPBEXheaderItem" xfId="970"/>
    <cellStyle name="SAPBEXheaderItem 2" xfId="971"/>
    <cellStyle name="SAPBEXheaderText" xfId="972"/>
    <cellStyle name="SAPBEXheaderText 2" xfId="973"/>
    <cellStyle name="SAPBEXHLevel0" xfId="974"/>
    <cellStyle name="SAPBEXHLevel0 2" xfId="975"/>
    <cellStyle name="SAPBEXHLevel0X" xfId="976"/>
    <cellStyle name="SAPBEXHLevel0X 2" xfId="977"/>
    <cellStyle name="SAPBEXHLevel1" xfId="978"/>
    <cellStyle name="SAPBEXHLevel1 2" xfId="979"/>
    <cellStyle name="SAPBEXHLevel1X" xfId="980"/>
    <cellStyle name="SAPBEXHLevel1X 2" xfId="981"/>
    <cellStyle name="SAPBEXHLevel2" xfId="982"/>
    <cellStyle name="SAPBEXHLevel2 2" xfId="983"/>
    <cellStyle name="SAPBEXHLevel2X" xfId="984"/>
    <cellStyle name="SAPBEXHLevel2X 2" xfId="985"/>
    <cellStyle name="SAPBEXHLevel3" xfId="986"/>
    <cellStyle name="SAPBEXHLevel3 2" xfId="987"/>
    <cellStyle name="SAPBEXHLevel3X" xfId="988"/>
    <cellStyle name="SAPBEXHLevel3X 2" xfId="989"/>
    <cellStyle name="SAPBEXinputData" xfId="990"/>
    <cellStyle name="SAPBEXresData" xfId="991"/>
    <cellStyle name="SAPBEXresDataEmph" xfId="992"/>
    <cellStyle name="SAPBEXresItem" xfId="993"/>
    <cellStyle name="SAPBEXresItemX" xfId="994"/>
    <cellStyle name="SAPBEXstdData" xfId="995"/>
    <cellStyle name="SAPBEXstdDataEmph" xfId="996"/>
    <cellStyle name="SAPBEXstdItem" xfId="997"/>
    <cellStyle name="SAPBEXstdItem 2" xfId="998"/>
    <cellStyle name="SAPBEXstdItemX" xfId="999"/>
    <cellStyle name="SAPBEXstdItemX 2" xfId="1000"/>
    <cellStyle name="SAPBEXtitle" xfId="1001"/>
    <cellStyle name="SAPBEXundefined" xfId="1002"/>
    <cellStyle name="SEM-BPS-data" xfId="1003"/>
    <cellStyle name="SEM-BPS-head" xfId="1004"/>
    <cellStyle name="SEM-BPS-headdata" xfId="1005"/>
    <cellStyle name="SEM-BPS-headkey" xfId="1006"/>
    <cellStyle name="SEM-BPS-input-on" xfId="1007"/>
    <cellStyle name="SEM-BPS-key" xfId="1008"/>
    <cellStyle name="SEM-BPS-sub1" xfId="1009"/>
    <cellStyle name="SEM-BPS-sub2" xfId="1010"/>
    <cellStyle name="SEM-BPS-total" xfId="1011"/>
    <cellStyle name="small" xfId="78"/>
    <cellStyle name="STYLE1 - Style1" xfId="1012"/>
    <cellStyle name="STYLE1 - Style1 2" xfId="1013"/>
    <cellStyle name="STYLE1 - Style1 3" xfId="1014"/>
    <cellStyle name="STYLE1 - Style1 4" xfId="1015"/>
    <cellStyle name="STYLE1 - Style1 5" xfId="1016"/>
    <cellStyle name="STYLE1 - Style1 6" xfId="1017"/>
    <cellStyle name="Table Heading" xfId="1018"/>
    <cellStyle name="Title" xfId="1019"/>
    <cellStyle name="To" xfId="1020"/>
    <cellStyle name="Total" xfId="1021"/>
    <cellStyle name="Währung [0]_laroux" xfId="1022"/>
    <cellStyle name="Währung_laroux" xfId="1023"/>
    <cellStyle name="Walutowy [0]_1" xfId="1024"/>
    <cellStyle name="Walutowy_1" xfId="1025"/>
    <cellStyle name="Warning Text" xfId="1026"/>
    <cellStyle name="WIP" xfId="1027"/>
    <cellStyle name="Year EN" xfId="79"/>
    <cellStyle name="Year RU" xfId="80"/>
    <cellStyle name="Zero" xfId="1028"/>
    <cellStyle name="Акцент1 10" xfId="1029"/>
    <cellStyle name="Акцент1 11" xfId="1030"/>
    <cellStyle name="Акцент1 12" xfId="1031"/>
    <cellStyle name="Акцент1 13" xfId="1032"/>
    <cellStyle name="Акцент1 2" xfId="1033"/>
    <cellStyle name="Акцент1 3" xfId="1034"/>
    <cellStyle name="Акцент1 4" xfId="1035"/>
    <cellStyle name="Акцент1 5" xfId="1036"/>
    <cellStyle name="Акцент1 6" xfId="1037"/>
    <cellStyle name="Акцент1 7" xfId="1038"/>
    <cellStyle name="Акцент1 8" xfId="1039"/>
    <cellStyle name="Акцент1 9" xfId="1040"/>
    <cellStyle name="Акцент2 10" xfId="1041"/>
    <cellStyle name="Акцент2 11" xfId="1042"/>
    <cellStyle name="Акцент2 12" xfId="1043"/>
    <cellStyle name="Акцент2 13" xfId="1044"/>
    <cellStyle name="Акцент2 2" xfId="1045"/>
    <cellStyle name="Акцент2 3" xfId="1046"/>
    <cellStyle name="Акцент2 4" xfId="1047"/>
    <cellStyle name="Акцент2 5" xfId="1048"/>
    <cellStyle name="Акцент2 6" xfId="1049"/>
    <cellStyle name="Акцент2 7" xfId="1050"/>
    <cellStyle name="Акцент2 8" xfId="1051"/>
    <cellStyle name="Акцент2 9" xfId="1052"/>
    <cellStyle name="Акцент3 10" xfId="1053"/>
    <cellStyle name="Акцент3 11" xfId="1054"/>
    <cellStyle name="Акцент3 12" xfId="1055"/>
    <cellStyle name="Акцент3 13" xfId="1056"/>
    <cellStyle name="Акцент3 2" xfId="1057"/>
    <cellStyle name="Акцент3 3" xfId="1058"/>
    <cellStyle name="Акцент3 4" xfId="1059"/>
    <cellStyle name="Акцент3 5" xfId="1060"/>
    <cellStyle name="Акцент3 6" xfId="1061"/>
    <cellStyle name="Акцент3 7" xfId="1062"/>
    <cellStyle name="Акцент3 8" xfId="1063"/>
    <cellStyle name="Акцент3 9" xfId="1064"/>
    <cellStyle name="Акцент4 10" xfId="1065"/>
    <cellStyle name="Акцент4 11" xfId="1066"/>
    <cellStyle name="Акцент4 12" xfId="1067"/>
    <cellStyle name="Акцент4 13" xfId="1068"/>
    <cellStyle name="Акцент4 2" xfId="1069"/>
    <cellStyle name="Акцент4 3" xfId="1070"/>
    <cellStyle name="Акцент4 4" xfId="1071"/>
    <cellStyle name="Акцент4 5" xfId="1072"/>
    <cellStyle name="Акцент4 6" xfId="1073"/>
    <cellStyle name="Акцент4 7" xfId="1074"/>
    <cellStyle name="Акцент4 8" xfId="1075"/>
    <cellStyle name="Акцент4 9" xfId="1076"/>
    <cellStyle name="Акцент5 10" xfId="1077"/>
    <cellStyle name="Акцент5 11" xfId="1078"/>
    <cellStyle name="Акцент5 12" xfId="1079"/>
    <cellStyle name="Акцент5 13" xfId="1080"/>
    <cellStyle name="Акцент5 2" xfId="1081"/>
    <cellStyle name="Акцент5 3" xfId="1082"/>
    <cellStyle name="Акцент5 4" xfId="1083"/>
    <cellStyle name="Акцент5 5" xfId="1084"/>
    <cellStyle name="Акцент5 6" xfId="1085"/>
    <cellStyle name="Акцент5 7" xfId="1086"/>
    <cellStyle name="Акцент5 8" xfId="1087"/>
    <cellStyle name="Акцент5 9" xfId="1088"/>
    <cellStyle name="Акцент6 10" xfId="1089"/>
    <cellStyle name="Акцент6 11" xfId="1090"/>
    <cellStyle name="Акцент6 12" xfId="1091"/>
    <cellStyle name="Акцент6 13" xfId="1092"/>
    <cellStyle name="Акцент6 2" xfId="1093"/>
    <cellStyle name="Акцент6 3" xfId="1094"/>
    <cellStyle name="Акцент6 4" xfId="1095"/>
    <cellStyle name="Акцент6 5" xfId="1096"/>
    <cellStyle name="Акцент6 6" xfId="1097"/>
    <cellStyle name="Акцент6 7" xfId="1098"/>
    <cellStyle name="Акцент6 8" xfId="1099"/>
    <cellStyle name="Акцент6 9" xfId="1100"/>
    <cellStyle name="Беззащитный" xfId="81"/>
    <cellStyle name="Ввод  10" xfId="1101"/>
    <cellStyle name="Ввод  11" xfId="1102"/>
    <cellStyle name="Ввод  12" xfId="1103"/>
    <cellStyle name="Ввод  13" xfId="1104"/>
    <cellStyle name="Ввод  2" xfId="1105"/>
    <cellStyle name="Ввод  2 2" xfId="1737"/>
    <cellStyle name="Ввод  2 2 2" xfId="1738"/>
    <cellStyle name="Ввод  3" xfId="1106"/>
    <cellStyle name="Ввод  4" xfId="1107"/>
    <cellStyle name="Ввод  5" xfId="1108"/>
    <cellStyle name="Ввод  6" xfId="1109"/>
    <cellStyle name="Ввод  7" xfId="1110"/>
    <cellStyle name="Ввод  8" xfId="1111"/>
    <cellStyle name="Ввод  9" xfId="1112"/>
    <cellStyle name="Вывод 10" xfId="1113"/>
    <cellStyle name="Вывод 11" xfId="1114"/>
    <cellStyle name="Вывод 12" xfId="1115"/>
    <cellStyle name="Вывод 13" xfId="1116"/>
    <cellStyle name="Вывод 2" xfId="1117"/>
    <cellStyle name="Вывод 2 2" xfId="1739"/>
    <cellStyle name="Вывод 2 2 2" xfId="1740"/>
    <cellStyle name="Вывод 3" xfId="1118"/>
    <cellStyle name="Вывод 4" xfId="1119"/>
    <cellStyle name="Вывод 5" xfId="1120"/>
    <cellStyle name="Вывод 6" xfId="1121"/>
    <cellStyle name="Вывод 7" xfId="1122"/>
    <cellStyle name="Вывод 8" xfId="1123"/>
    <cellStyle name="Вывод 9" xfId="1124"/>
    <cellStyle name="Вычисление 10" xfId="1125"/>
    <cellStyle name="Вычисление 11" xfId="1126"/>
    <cellStyle name="Вычисление 12" xfId="1127"/>
    <cellStyle name="Вычисление 13" xfId="1128"/>
    <cellStyle name="Вычисление 2" xfId="1129"/>
    <cellStyle name="Вычисление 2 2" xfId="1741"/>
    <cellStyle name="Вычисление 2 2 2" xfId="1742"/>
    <cellStyle name="Вычисление 3" xfId="1130"/>
    <cellStyle name="Вычисление 4" xfId="1131"/>
    <cellStyle name="Вычисление 5" xfId="1132"/>
    <cellStyle name="Вычисление 6" xfId="1133"/>
    <cellStyle name="Вычисление 7" xfId="1134"/>
    <cellStyle name="Вычисление 8" xfId="1135"/>
    <cellStyle name="Вычисление 9" xfId="1136"/>
    <cellStyle name="Гиперссылка 2" xfId="210"/>
    <cellStyle name="Гиперссылка 3" xfId="211"/>
    <cellStyle name="Денежный 2" xfId="1137"/>
    <cellStyle name="Денежный 2 2" xfId="1138"/>
    <cellStyle name="ЄЄ" xfId="1139"/>
    <cellStyle name="ЄЄ_x0004_" xfId="1141"/>
    <cellStyle name="Є_x0004_Є" xfId="1140"/>
    <cellStyle name="ЄЄ_Книга1 (38)" xfId="1142"/>
    <cellStyle name="Є_x0004_Є_Услуги АТС, ЦФР" xfId="1143"/>
    <cellStyle name="ЄЄЄ" xfId="1144"/>
    <cellStyle name="ЄЄЄ_x0004_" xfId="1145"/>
    <cellStyle name="ЄЄЄ_Книга1 (38)" xfId="1146"/>
    <cellStyle name="ЄЄЄЄ" xfId="1147"/>
    <cellStyle name="ЄЄЄЄ_x0004_" xfId="1148"/>
    <cellStyle name="ЄЄЄЄЄ" xfId="1149"/>
    <cellStyle name="ЄЄЄЄЄ_x0004_" xfId="1150"/>
    <cellStyle name="ЄЄЄЄЄ_Услуги АТС, ЦФР" xfId="1151"/>
    <cellStyle name="ЄЄЄЄ_x0004_ЄЄЄ" xfId="1152"/>
    <cellStyle name="ЄЄЄЄЄ_x0004_ЄЄЄ" xfId="1153"/>
    <cellStyle name="ЄЄ_x0004_ЄЄЄЄЄЄЄ" xfId="1154"/>
    <cellStyle name="Заголовок" xfId="82"/>
    <cellStyle name="Заголовок 1 10" xfId="1155"/>
    <cellStyle name="Заголовок 1 11" xfId="1156"/>
    <cellStyle name="Заголовок 1 12" xfId="1157"/>
    <cellStyle name="Заголовок 1 13" xfId="1158"/>
    <cellStyle name="Заголовок 1 2" xfId="1159"/>
    <cellStyle name="Заголовок 1 3" xfId="1160"/>
    <cellStyle name="Заголовок 1 4" xfId="1161"/>
    <cellStyle name="Заголовок 1 5" xfId="1162"/>
    <cellStyle name="Заголовок 1 6" xfId="1163"/>
    <cellStyle name="Заголовок 1 7" xfId="1164"/>
    <cellStyle name="Заголовок 1 8" xfId="1165"/>
    <cellStyle name="Заголовок 1 9" xfId="1166"/>
    <cellStyle name="Заголовок 2 10" xfId="1167"/>
    <cellStyle name="Заголовок 2 11" xfId="1168"/>
    <cellStyle name="Заголовок 2 12" xfId="1169"/>
    <cellStyle name="Заголовок 2 13" xfId="1170"/>
    <cellStyle name="Заголовок 2 2" xfId="1171"/>
    <cellStyle name="Заголовок 2 3" xfId="1172"/>
    <cellStyle name="Заголовок 2 4" xfId="1173"/>
    <cellStyle name="Заголовок 2 5" xfId="1174"/>
    <cellStyle name="Заголовок 2 6" xfId="1175"/>
    <cellStyle name="Заголовок 2 7" xfId="1176"/>
    <cellStyle name="Заголовок 2 8" xfId="1177"/>
    <cellStyle name="Заголовок 2 9" xfId="1178"/>
    <cellStyle name="Заголовок 3 10" xfId="1179"/>
    <cellStyle name="Заголовок 3 11" xfId="1180"/>
    <cellStyle name="Заголовок 3 12" xfId="1181"/>
    <cellStyle name="Заголовок 3 13" xfId="1182"/>
    <cellStyle name="Заголовок 3 2" xfId="1183"/>
    <cellStyle name="Заголовок 3 3" xfId="1184"/>
    <cellStyle name="Заголовок 3 4" xfId="1185"/>
    <cellStyle name="Заголовок 3 5" xfId="1186"/>
    <cellStyle name="Заголовок 3 6" xfId="1187"/>
    <cellStyle name="Заголовок 3 7" xfId="1188"/>
    <cellStyle name="Заголовок 3 8" xfId="1189"/>
    <cellStyle name="Заголовок 3 9" xfId="1190"/>
    <cellStyle name="Заголовок 4 10" xfId="1191"/>
    <cellStyle name="Заголовок 4 11" xfId="1192"/>
    <cellStyle name="Заголовок 4 12" xfId="1193"/>
    <cellStyle name="Заголовок 4 13" xfId="1194"/>
    <cellStyle name="Заголовок 4 2" xfId="1195"/>
    <cellStyle name="Заголовок 4 3" xfId="1196"/>
    <cellStyle name="Заголовок 4 4" xfId="1197"/>
    <cellStyle name="Заголовок 4 5" xfId="1198"/>
    <cellStyle name="Заголовок 4 6" xfId="1199"/>
    <cellStyle name="Заголовок 4 7" xfId="1200"/>
    <cellStyle name="Заголовок 4 8" xfId="1201"/>
    <cellStyle name="Заголовок 4 9" xfId="1202"/>
    <cellStyle name="Заголовок 5" xfId="83"/>
    <cellStyle name="Заголовок 6" xfId="84"/>
    <cellStyle name="Заголовок таблицы" xfId="1203"/>
    <cellStyle name="ЗаголовокСтолбца" xfId="85"/>
    <cellStyle name="ЗаголовокСтолбца 2" xfId="86"/>
    <cellStyle name="ЗаголовокСтолбца 2 2" xfId="1204"/>
    <cellStyle name="ЗаголовокСтолбца 3" xfId="87"/>
    <cellStyle name="Защитный" xfId="88"/>
    <cellStyle name="Значение" xfId="89"/>
    <cellStyle name="Зоголовок" xfId="1205"/>
    <cellStyle name="Итог 10" xfId="1206"/>
    <cellStyle name="Итог 11" xfId="1207"/>
    <cellStyle name="Итог 12" xfId="1208"/>
    <cellStyle name="Итог 13" xfId="1209"/>
    <cellStyle name="Итог 2" xfId="1210"/>
    <cellStyle name="Итог 2 2" xfId="1743"/>
    <cellStyle name="Итог 2 2 2" xfId="1744"/>
    <cellStyle name="Итог 3" xfId="1211"/>
    <cellStyle name="Итог 4" xfId="1212"/>
    <cellStyle name="Итог 5" xfId="1213"/>
    <cellStyle name="Итог 6" xfId="1214"/>
    <cellStyle name="Итог 7" xfId="1215"/>
    <cellStyle name="Итог 8" xfId="1216"/>
    <cellStyle name="Итог 9" xfId="1217"/>
    <cellStyle name="Итого" xfId="1218"/>
    <cellStyle name="Контрольная ячейка 10" xfId="1219"/>
    <cellStyle name="Контрольная ячейка 11" xfId="1220"/>
    <cellStyle name="Контрольная ячейка 12" xfId="1221"/>
    <cellStyle name="Контрольная ячейка 13" xfId="1222"/>
    <cellStyle name="Контрольная ячейка 2" xfId="1223"/>
    <cellStyle name="Контрольная ячейка 3" xfId="1224"/>
    <cellStyle name="Контрольная ячейка 4" xfId="1225"/>
    <cellStyle name="Контрольная ячейка 5" xfId="1226"/>
    <cellStyle name="Контрольная ячейка 6" xfId="1227"/>
    <cellStyle name="Контрольная ячейка 7" xfId="1228"/>
    <cellStyle name="Контрольная ячейка 8" xfId="1229"/>
    <cellStyle name="Контрольная ячейка 9" xfId="1230"/>
    <cellStyle name="Мой заголовок" xfId="1232"/>
    <cellStyle name="Мой заголовок листа" xfId="1233"/>
    <cellStyle name="Мой заголовок листа 2" xfId="1234"/>
    <cellStyle name="Мои наименования показателей" xfId="1231"/>
    <cellStyle name="Название 10" xfId="1235"/>
    <cellStyle name="Название 11" xfId="1236"/>
    <cellStyle name="Название 12" xfId="1237"/>
    <cellStyle name="Название 13" xfId="1238"/>
    <cellStyle name="Название 2" xfId="1239"/>
    <cellStyle name="Название 3" xfId="1240"/>
    <cellStyle name="Название 4" xfId="1241"/>
    <cellStyle name="Название 5" xfId="1242"/>
    <cellStyle name="Название 6" xfId="1243"/>
    <cellStyle name="Название 7" xfId="1244"/>
    <cellStyle name="Название 8" xfId="1245"/>
    <cellStyle name="Название 9" xfId="1246"/>
    <cellStyle name="Нейтральный 10" xfId="1247"/>
    <cellStyle name="Нейтральный 11" xfId="1248"/>
    <cellStyle name="Нейтральный 12" xfId="1249"/>
    <cellStyle name="Нейтральный 13" xfId="1250"/>
    <cellStyle name="Нейтральный 2" xfId="1251"/>
    <cellStyle name="Нейтральный 3" xfId="1252"/>
    <cellStyle name="Нейтральный 4" xfId="1253"/>
    <cellStyle name="Нейтральный 5" xfId="1254"/>
    <cellStyle name="Нейтральный 6" xfId="1255"/>
    <cellStyle name="Нейтральный 7" xfId="1256"/>
    <cellStyle name="Нейтральный 8" xfId="1257"/>
    <cellStyle name="Нейтральный 9" xfId="1258"/>
    <cellStyle name="Обычный" xfId="0" builtinId="0"/>
    <cellStyle name="Обычный 10" xfId="90"/>
    <cellStyle name="Обычный 10 2" xfId="1259"/>
    <cellStyle name="Обычный 10 3" xfId="1260"/>
    <cellStyle name="Обычный 10 4" xfId="1261"/>
    <cellStyle name="Обычный 10 5" xfId="1262"/>
    <cellStyle name="Обычный 100" xfId="1263"/>
    <cellStyle name="Обычный 101" xfId="1264"/>
    <cellStyle name="Обычный 11" xfId="91"/>
    <cellStyle name="Обычный 11 2" xfId="1265"/>
    <cellStyle name="Обычный 11 3" xfId="1266"/>
    <cellStyle name="Обычный 11 4" xfId="1267"/>
    <cellStyle name="Обычный 11 5" xfId="1268"/>
    <cellStyle name="Обычный 12" xfId="92"/>
    <cellStyle name="Обычный 12 2" xfId="212"/>
    <cellStyle name="Обычный 12 2 2" xfId="1745"/>
    <cellStyle name="Обычный 12 3" xfId="1269"/>
    <cellStyle name="Обычный 12 4" xfId="1270"/>
    <cellStyle name="Обычный 12 5" xfId="1271"/>
    <cellStyle name="Обычный 12 6" xfId="1272"/>
    <cellStyle name="Обычный 12 7" xfId="1273"/>
    <cellStyle name="Обычный 12 8" xfId="1274"/>
    <cellStyle name="Обычный 12 9" xfId="1746"/>
    <cellStyle name="Обычный 13" xfId="93"/>
    <cellStyle name="Обычный 13 2" xfId="1275"/>
    <cellStyle name="Обычный 13 3" xfId="1276"/>
    <cellStyle name="Обычный 13 4" xfId="1277"/>
    <cellStyle name="Обычный 13 5" xfId="1278"/>
    <cellStyle name="Обычный 14" xfId="94"/>
    <cellStyle name="Обычный 14 2" xfId="1279"/>
    <cellStyle name="Обычный 14 3" xfId="1280"/>
    <cellStyle name="Обычный 14 4" xfId="1281"/>
    <cellStyle name="Обычный 15" xfId="95"/>
    <cellStyle name="Обычный 15 2" xfId="1282"/>
    <cellStyle name="Обычный 15 3" xfId="1283"/>
    <cellStyle name="Обычный 15 4" xfId="1284"/>
    <cellStyle name="Обычный 15 5" xfId="1285"/>
    <cellStyle name="Обычный 16" xfId="96"/>
    <cellStyle name="Обычный 16 2" xfId="1286"/>
    <cellStyle name="Обычный 16 3" xfId="1287"/>
    <cellStyle name="Обычный 16 4" xfId="1288"/>
    <cellStyle name="Обычный 17" xfId="97"/>
    <cellStyle name="Обычный 17 2" xfId="98"/>
    <cellStyle name="Обычный 17 2 2" xfId="1289"/>
    <cellStyle name="Обычный 17 3" xfId="1290"/>
    <cellStyle name="Обычный 17 4" xfId="1291"/>
    <cellStyle name="Обычный 18" xfId="99"/>
    <cellStyle name="Обычный 18 2" xfId="1292"/>
    <cellStyle name="Обычный 18 3" xfId="1293"/>
    <cellStyle name="Обычный 18 4" xfId="1294"/>
    <cellStyle name="Обычный 19" xfId="100"/>
    <cellStyle name="Обычный 19 2" xfId="1295"/>
    <cellStyle name="Обычный 19 3" xfId="1296"/>
    <cellStyle name="Обычный 19 4" xfId="1297"/>
    <cellStyle name="Обычный 2" xfId="101"/>
    <cellStyle name="Обычный 2 10" xfId="213"/>
    <cellStyle name="Обычный 2 10 2" xfId="229"/>
    <cellStyle name="Обычный 2 11" xfId="1298"/>
    <cellStyle name="Обычный 2 12" xfId="1299"/>
    <cellStyle name="Обычный 2 2" xfId="102"/>
    <cellStyle name="Обычный 2 2 2" xfId="1300"/>
    <cellStyle name="Обычный 2 2 2 2" xfId="1301"/>
    <cellStyle name="Обычный 2 2 2 2 2" xfId="1302"/>
    <cellStyle name="Обычный 2 2 2 2 2 2" xfId="1303"/>
    <cellStyle name="Обычный 2 2 2 2 2 2 2" xfId="1304"/>
    <cellStyle name="Обычный 2 2 2 2 2 2 2 2" xfId="1305"/>
    <cellStyle name="Обычный 2 2 2 2 2 2 2 3" xfId="1306"/>
    <cellStyle name="Обычный 2 2 2 2 2 2 2 4" xfId="1307"/>
    <cellStyle name="Обычный 2 2 2 2 2 2 3" xfId="1308"/>
    <cellStyle name="Обычный 2 2 2 2 2 2 3 2" xfId="1309"/>
    <cellStyle name="Обычный 2 2 2 2 2 2 3 3" xfId="1310"/>
    <cellStyle name="Обычный 2 2 2 2 2 2 3 4" xfId="1311"/>
    <cellStyle name="Обычный 2 2 2 2 2 2 4" xfId="1312"/>
    <cellStyle name="Обычный 2 2 2 2 2 2 5" xfId="1313"/>
    <cellStyle name="Обычный 2 2 2 2 2 2 6" xfId="1314"/>
    <cellStyle name="Обычный 2 2 2 2 2 3" xfId="1315"/>
    <cellStyle name="Обычный 2 2 2 2 2 3 2" xfId="1316"/>
    <cellStyle name="Обычный 2 2 2 2 2 3 3" xfId="1317"/>
    <cellStyle name="Обычный 2 2 2 2 2 3 4" xfId="1318"/>
    <cellStyle name="Обычный 2 2 2 2 2 4" xfId="1319"/>
    <cellStyle name="Обычный 2 2 2 2 2 5" xfId="1320"/>
    <cellStyle name="Обычный 2 2 2 2 2 6" xfId="1321"/>
    <cellStyle name="Обычный 2 2 2 2 2_02 объём по гр.потреб. 2011-2010, зоны суток" xfId="1322"/>
    <cellStyle name="Обычный 2 2 2 2 3" xfId="1323"/>
    <cellStyle name="Обычный 2 2 2 2 3 2" xfId="1324"/>
    <cellStyle name="Обычный 2 2 2 2 3 3" xfId="1325"/>
    <cellStyle name="Обычный 2 2 2 2 3 4" xfId="1326"/>
    <cellStyle name="Обычный 2 2 2 2 4" xfId="1327"/>
    <cellStyle name="Обычный 2 2 2 2 4 2" xfId="1328"/>
    <cellStyle name="Обычный 2 2 2 2 4 3" xfId="1329"/>
    <cellStyle name="Обычный 2 2 2 2 4 4" xfId="1330"/>
    <cellStyle name="Обычный 2 2 2 2 5" xfId="1331"/>
    <cellStyle name="Обычный 2 2 2 2 6" xfId="1332"/>
    <cellStyle name="Обычный 2 2 2 2 7" xfId="1333"/>
    <cellStyle name="Обычный 2 2 2 3" xfId="1334"/>
    <cellStyle name="Обычный 2 2 2 3 2" xfId="1335"/>
    <cellStyle name="Обычный 2 2 2 3 3" xfId="1336"/>
    <cellStyle name="Обычный 2 2 2 3 4" xfId="1337"/>
    <cellStyle name="Обычный 2 2 2 4" xfId="1338"/>
    <cellStyle name="Обычный 2 2 2 4 2" xfId="1339"/>
    <cellStyle name="Обычный 2 2 2 4 3" xfId="1340"/>
    <cellStyle name="Обычный 2 2 2 4 4" xfId="1341"/>
    <cellStyle name="Обычный 2 2 2 5" xfId="1342"/>
    <cellStyle name="Обычный 2 2 2 6" xfId="1343"/>
    <cellStyle name="Обычный 2 2 2 7" xfId="1344"/>
    <cellStyle name="Обычный 2 2 2_02 объём по гр.потреб. 2011-2010, зоны суток" xfId="1345"/>
    <cellStyle name="Обычный 2 2 3" xfId="1346"/>
    <cellStyle name="Обычный 2 2 3 2" xfId="1347"/>
    <cellStyle name="Обычный 2 2 3 3" xfId="1348"/>
    <cellStyle name="Обычный 2 2 3 4" xfId="1349"/>
    <cellStyle name="Обычный 2 2 4" xfId="1350"/>
    <cellStyle name="Обычный 2 2 4 2" xfId="1351"/>
    <cellStyle name="Обычный 2 2 4 3" xfId="1352"/>
    <cellStyle name="Обычный 2 2 4 4" xfId="1353"/>
    <cellStyle name="Обычный 2 2 5" xfId="1354"/>
    <cellStyle name="Обычный 2 2 5 2" xfId="1355"/>
    <cellStyle name="Обычный 2 2 5 3" xfId="1356"/>
    <cellStyle name="Обычный 2 2 5 4" xfId="1357"/>
    <cellStyle name="Обычный 2 2 6" xfId="1358"/>
    <cellStyle name="Обычный 2 2 7" xfId="1359"/>
    <cellStyle name="Обычный 2 2 8" xfId="1360"/>
    <cellStyle name="Обычный 2 2_Формула распределения НВВ сетей по уровням напряжения" xfId="1361"/>
    <cellStyle name="Обычный 2 3" xfId="103"/>
    <cellStyle name="Обычный 2 3 2" xfId="1362"/>
    <cellStyle name="Обычный 2 3 3" xfId="1363"/>
    <cellStyle name="Обычный 2 3 4" xfId="1364"/>
    <cellStyle name="Обычный 2 4" xfId="104"/>
    <cellStyle name="Обычный 2 5" xfId="105"/>
    <cellStyle name="Обычный 2 6" xfId="106"/>
    <cellStyle name="Обычный 2 6 2" xfId="1365"/>
    <cellStyle name="Обычный 2 6 3" xfId="1366"/>
    <cellStyle name="Обычный 2 6 4" xfId="1367"/>
    <cellStyle name="Обычный 2 6 5" xfId="1368"/>
    <cellStyle name="Обычный 2 7" xfId="107"/>
    <cellStyle name="Обычный 2 7 2" xfId="1369"/>
    <cellStyle name="Обычный 2 8" xfId="214"/>
    <cellStyle name="Обычный 2 9" xfId="215"/>
    <cellStyle name="Обычный 2 9 2" xfId="1747"/>
    <cellStyle name="Обычный 2_02 объём по гр.потреб. 2011-2010, зоны суток" xfId="1370"/>
    <cellStyle name="Обычный 20" xfId="108"/>
    <cellStyle name="Обычный 20 2" xfId="1371"/>
    <cellStyle name="Обычный 20 3" xfId="1372"/>
    <cellStyle name="Обычный 20 4" xfId="1373"/>
    <cellStyle name="Обычный 21" xfId="109"/>
    <cellStyle name="Обычный 21 2" xfId="1374"/>
    <cellStyle name="Обычный 21 3" xfId="1375"/>
    <cellStyle name="Обычный 21 4" xfId="1376"/>
    <cellStyle name="Обычный 22" xfId="110"/>
    <cellStyle name="Обычный 22 2" xfId="1377"/>
    <cellStyle name="Обычный 22 3" xfId="1378"/>
    <cellStyle name="Обычный 22 4" xfId="1379"/>
    <cellStyle name="Обычный 23" xfId="111"/>
    <cellStyle name="Обычный 23 2" xfId="1380"/>
    <cellStyle name="Обычный 23 3" xfId="1381"/>
    <cellStyle name="Обычный 23 4" xfId="1382"/>
    <cellStyle name="Обычный 24" xfId="112"/>
    <cellStyle name="Обычный 24 2" xfId="1383"/>
    <cellStyle name="Обычный 24 3" xfId="1384"/>
    <cellStyle name="Обычный 24 4" xfId="1385"/>
    <cellStyle name="Обычный 25" xfId="113"/>
    <cellStyle name="Обычный 25 2" xfId="216"/>
    <cellStyle name="Обычный 25 2 2" xfId="1748"/>
    <cellStyle name="Обычный 25 3" xfId="1386"/>
    <cellStyle name="Обычный 25 4" xfId="1387"/>
    <cellStyle name="Обычный 25 5" xfId="1388"/>
    <cellStyle name="Обычный 25 6" xfId="1749"/>
    <cellStyle name="Обычный 26" xfId="114"/>
    <cellStyle name="Обычный 26 2" xfId="1389"/>
    <cellStyle name="Обычный 26 3" xfId="1390"/>
    <cellStyle name="Обычный 26 4" xfId="1391"/>
    <cellStyle name="Обычный 27" xfId="115"/>
    <cellStyle name="Обычный 27 2" xfId="1392"/>
    <cellStyle name="Обычный 27 3" xfId="1393"/>
    <cellStyle name="Обычный 27 4" xfId="1394"/>
    <cellStyle name="Обычный 28" xfId="116"/>
    <cellStyle name="Обычный 28 10" xfId="1395"/>
    <cellStyle name="Обычный 28 11" xfId="1750"/>
    <cellStyle name="Обычный 28 2" xfId="117"/>
    <cellStyle name="Обычный 28 2 2" xfId="1396"/>
    <cellStyle name="Обычный 28 2 3" xfId="1751"/>
    <cellStyle name="Обычный 28 3" xfId="1397"/>
    <cellStyle name="Обычный 28 3 2" xfId="1398"/>
    <cellStyle name="Обычный 28 4" xfId="1399"/>
    <cellStyle name="Обычный 28 4 2" xfId="1400"/>
    <cellStyle name="Обычный 28 5" xfId="1401"/>
    <cellStyle name="Обычный 28 6" xfId="1402"/>
    <cellStyle name="Обычный 28 7" xfId="1403"/>
    <cellStyle name="Обычный 28 7 2" xfId="1404"/>
    <cellStyle name="Обычный 28 8" xfId="1405"/>
    <cellStyle name="Обычный 28 9" xfId="1406"/>
    <cellStyle name="Обычный 29" xfId="118"/>
    <cellStyle name="Обычный 29 2" xfId="217"/>
    <cellStyle name="Обычный 29 3" xfId="1407"/>
    <cellStyle name="Обычный 29 4" xfId="1408"/>
    <cellStyle name="Обычный 3" xfId="119"/>
    <cellStyle name="Обычный 3 10" xfId="1409"/>
    <cellStyle name="Обычный 3 2" xfId="120"/>
    <cellStyle name="Обычный 3 2 2" xfId="121"/>
    <cellStyle name="Обычный 3 2 2 2" xfId="1410"/>
    <cellStyle name="Обычный 3 2 2 3" xfId="1752"/>
    <cellStyle name="Обычный 3 2 3" xfId="1411"/>
    <cellStyle name="Обычный 3 2 4" xfId="1412"/>
    <cellStyle name="Обычный 3 2 5" xfId="1413"/>
    <cellStyle name="Обычный 3 2 6" xfId="1414"/>
    <cellStyle name="Обычный 3 3" xfId="122"/>
    <cellStyle name="Обычный 3 3 2" xfId="1415"/>
    <cellStyle name="Обычный 3 3 3" xfId="1416"/>
    <cellStyle name="Обычный 3 3 4" xfId="1417"/>
    <cellStyle name="Обычный 3 4" xfId="123"/>
    <cellStyle name="Обычный 3 4 2" xfId="1418"/>
    <cellStyle name="Обычный 3 4 3" xfId="1419"/>
    <cellStyle name="Обычный 3 4 4" xfId="1420"/>
    <cellStyle name="Обычный 3 5" xfId="124"/>
    <cellStyle name="Обычный 3 5 2" xfId="1421"/>
    <cellStyle name="Обычный 3 5 3" xfId="1422"/>
    <cellStyle name="Обычный 3 5 4" xfId="1423"/>
    <cellStyle name="Обычный 3 6" xfId="125"/>
    <cellStyle name="Обычный 3 6 2" xfId="1424"/>
    <cellStyle name="Обычный 3 7" xfId="1425"/>
    <cellStyle name="Обычный 3 8" xfId="1426"/>
    <cellStyle name="Обычный 3 9" xfId="1427"/>
    <cellStyle name="Обычный 3_02 объём по гр.потреб. 2011-2010, зоны суток" xfId="1428"/>
    <cellStyle name="Обычный 30" xfId="126"/>
    <cellStyle name="Обычный 30 2" xfId="127"/>
    <cellStyle name="Обычный 30 2 2" xfId="219"/>
    <cellStyle name="Обычный 30 2 2 2" xfId="1753"/>
    <cellStyle name="Обычный 30 2 3" xfId="1754"/>
    <cellStyle name="Обычный 30 3" xfId="218"/>
    <cellStyle name="Обычный 30 3 2" xfId="1429"/>
    <cellStyle name="Обычный 30 3 3" xfId="1430"/>
    <cellStyle name="Обычный 30 4" xfId="1431"/>
    <cellStyle name="Обычный 30 5" xfId="1432"/>
    <cellStyle name="Обычный 30 6" xfId="1433"/>
    <cellStyle name="Обычный 30 7" xfId="1755"/>
    <cellStyle name="Обычный 31" xfId="128"/>
    <cellStyle name="Обычный 31 2" xfId="221"/>
    <cellStyle name="Обычный 31 2 2" xfId="1756"/>
    <cellStyle name="Обычный 31 3" xfId="220"/>
    <cellStyle name="Обычный 31 4" xfId="1434"/>
    <cellStyle name="Обычный 31 5" xfId="1435"/>
    <cellStyle name="Обычный 32" xfId="1"/>
    <cellStyle name="Обычный 32 2" xfId="222"/>
    <cellStyle name="Обычный 32 3" xfId="1436"/>
    <cellStyle name="Обычный 32 4" xfId="1437"/>
    <cellStyle name="Обычный 33" xfId="129"/>
    <cellStyle name="Обычный 33 2" xfId="223"/>
    <cellStyle name="Обычный 33 3" xfId="1438"/>
    <cellStyle name="Обычный 33 4" xfId="1439"/>
    <cellStyle name="Обычный 34" xfId="224"/>
    <cellStyle name="Обычный 34 2" xfId="1440"/>
    <cellStyle name="Обычный 34 3" xfId="1441"/>
    <cellStyle name="Обычный 34 4" xfId="1442"/>
    <cellStyle name="Обычный 35" xfId="225"/>
    <cellStyle name="Обычный 35 2" xfId="1443"/>
    <cellStyle name="Обычный 35 3" xfId="1444"/>
    <cellStyle name="Обычный 35 4" xfId="1445"/>
    <cellStyle name="Обычный 36" xfId="130"/>
    <cellStyle name="Обычный 36 2" xfId="1446"/>
    <cellStyle name="Обычный 36 3" xfId="1447"/>
    <cellStyle name="Обычный 36 4" xfId="1448"/>
    <cellStyle name="Обычный 37" xfId="131"/>
    <cellStyle name="Обычный 37 2" xfId="1449"/>
    <cellStyle name="Обычный 37 3" xfId="1450"/>
    <cellStyle name="Обычный 37 4" xfId="1451"/>
    <cellStyle name="Обычный 38" xfId="132"/>
    <cellStyle name="Обычный 38 2" xfId="1452"/>
    <cellStyle name="Обычный 38 2 2" xfId="1453"/>
    <cellStyle name="Обычный 38 3" xfId="1454"/>
    <cellStyle name="Обычный 38_ДЗ КЗ 2010, 2011" xfId="1455"/>
    <cellStyle name="Обычный 39" xfId="226"/>
    <cellStyle name="Обычный 39 2" xfId="1456"/>
    <cellStyle name="Обычный 39 3" xfId="1757"/>
    <cellStyle name="Обычный 4" xfId="133"/>
    <cellStyle name="Обычный 4 2" xfId="134"/>
    <cellStyle name="Обычный 4 2 2" xfId="1457"/>
    <cellStyle name="Обычный 4 2 3" xfId="1458"/>
    <cellStyle name="Обычный 4 2 4" xfId="1459"/>
    <cellStyle name="Обычный 4 3" xfId="1460"/>
    <cellStyle name="Обычный 4 3 2" xfId="1461"/>
    <cellStyle name="Обычный 4 3 3" xfId="1462"/>
    <cellStyle name="Обычный 4 3 4" xfId="1463"/>
    <cellStyle name="Обычный 4 4" xfId="1464"/>
    <cellStyle name="Обычный 4 4 2" xfId="1465"/>
    <cellStyle name="Обычный 4 4 3" xfId="1466"/>
    <cellStyle name="Обычный 4 4 4" xfId="1467"/>
    <cellStyle name="Обычный 4 5" xfId="1468"/>
    <cellStyle name="Обычный 4 6" xfId="1469"/>
    <cellStyle name="Обычный 4 7" xfId="1470"/>
    <cellStyle name="Обычный 4 8" xfId="1471"/>
    <cellStyle name="Обычный 4_02 объём по гр.потреб. 2011-2010, зоны суток" xfId="1472"/>
    <cellStyle name="Обычный 40" xfId="1473"/>
    <cellStyle name="Обычный 40 2" xfId="1474"/>
    <cellStyle name="Обычный 40 3" xfId="1475"/>
    <cellStyle name="Обычный 40 4" xfId="1758"/>
    <cellStyle name="Обычный 41" xfId="135"/>
    <cellStyle name="Обычный 41 2" xfId="1476"/>
    <cellStyle name="Обычный 42" xfId="136"/>
    <cellStyle name="Обычный 42 2" xfId="1477"/>
    <cellStyle name="Обычный 42 3" xfId="1478"/>
    <cellStyle name="Обычный 42_ДЗ КЗ 2010, 2011" xfId="1479"/>
    <cellStyle name="Обычный 43" xfId="137"/>
    <cellStyle name="Обычный 43 2" xfId="1480"/>
    <cellStyle name="Обычный 43 3" xfId="1481"/>
    <cellStyle name="Обычный 44" xfId="138"/>
    <cellStyle name="Обычный 45" xfId="139"/>
    <cellStyle name="Обычный 46" xfId="140"/>
    <cellStyle name="Обычный 46 2" xfId="1482"/>
    <cellStyle name="Обычный 47" xfId="141"/>
    <cellStyle name="Обычный 48" xfId="142"/>
    <cellStyle name="Обычный 49" xfId="143"/>
    <cellStyle name="Обычный 5" xfId="144"/>
    <cellStyle name="Обычный 5 2" xfId="1483"/>
    <cellStyle name="Обычный 5 2 2" xfId="1484"/>
    <cellStyle name="Обычный 5 2 3" xfId="1485"/>
    <cellStyle name="Обычный 5 2 4" xfId="1486"/>
    <cellStyle name="Обычный 5 3" xfId="1487"/>
    <cellStyle name="Обычный 5 3 2" xfId="1488"/>
    <cellStyle name="Обычный 5 3 3" xfId="1489"/>
    <cellStyle name="Обычный 5 3 4" xfId="1490"/>
    <cellStyle name="Обычный 5 4" xfId="1491"/>
    <cellStyle name="Обычный 5 5" xfId="1492"/>
    <cellStyle name="Обычный 5 6" xfId="1493"/>
    <cellStyle name="Обычный 5 7" xfId="1494"/>
    <cellStyle name="Обычный 5 8" xfId="1495"/>
    <cellStyle name="Обычный 5_02 объём по гр.потреб. 2011-2010, зоны суток" xfId="1496"/>
    <cellStyle name="Обычный 50" xfId="145"/>
    <cellStyle name="Обычный 51" xfId="146"/>
    <cellStyle name="Обычный 51 2" xfId="1497"/>
    <cellStyle name="Обычный 51 2 2" xfId="1498"/>
    <cellStyle name="Обычный 51 2 3" xfId="1499"/>
    <cellStyle name="Обычный 51 2_ДЗ КЗ 2010, 2011" xfId="1500"/>
    <cellStyle name="Обычный 51 3" xfId="1501"/>
    <cellStyle name="Обычный 52" xfId="147"/>
    <cellStyle name="Обычный 53" xfId="148"/>
    <cellStyle name="Обычный 53 2" xfId="1502"/>
    <cellStyle name="Обычный 53 3" xfId="1503"/>
    <cellStyle name="Обычный 54" xfId="149"/>
    <cellStyle name="Обычный 54 2" xfId="1504"/>
    <cellStyle name="Обычный 55" xfId="150"/>
    <cellStyle name="Обычный 56" xfId="151"/>
    <cellStyle name="Обычный 57" xfId="152"/>
    <cellStyle name="Обычный 58" xfId="153"/>
    <cellStyle name="Обычный 59" xfId="154"/>
    <cellStyle name="Обычный 6" xfId="155"/>
    <cellStyle name="Обычный 6 2" xfId="1505"/>
    <cellStyle name="Обычный 6 3" xfId="1506"/>
    <cellStyle name="Обычный 6 4" xfId="1507"/>
    <cellStyle name="Обычный 6 5" xfId="1508"/>
    <cellStyle name="Обычный 6_02 объём по гр.потреб. 2011-2010, зоны суток" xfId="1509"/>
    <cellStyle name="Обычный 60" xfId="156"/>
    <cellStyle name="Обычный 61" xfId="157"/>
    <cellStyle name="Обычный 62" xfId="158"/>
    <cellStyle name="Обычный 63" xfId="159"/>
    <cellStyle name="Обычный 64" xfId="160"/>
    <cellStyle name="Обычный 65" xfId="161"/>
    <cellStyle name="Обычный 66" xfId="162"/>
    <cellStyle name="Обычный 67" xfId="163"/>
    <cellStyle name="Обычный 68" xfId="164"/>
    <cellStyle name="Обычный 69" xfId="165"/>
    <cellStyle name="Обычный 7" xfId="166"/>
    <cellStyle name="Обычный 7 2" xfId="1510"/>
    <cellStyle name="Обычный 7 2 2" xfId="1511"/>
    <cellStyle name="Обычный 7 3" xfId="1512"/>
    <cellStyle name="Обычный 7 4" xfId="1513"/>
    <cellStyle name="Обычный 7_Xl0000078" xfId="1514"/>
    <cellStyle name="Обычный 70" xfId="167"/>
    <cellStyle name="Обычный 71" xfId="168"/>
    <cellStyle name="Обычный 72" xfId="169"/>
    <cellStyle name="Обычный 73" xfId="170"/>
    <cellStyle name="Обычный 74" xfId="171"/>
    <cellStyle name="Обычный 75" xfId="172"/>
    <cellStyle name="Обычный 76" xfId="173"/>
    <cellStyle name="Обычный 77" xfId="1515"/>
    <cellStyle name="Обычный 77 2" xfId="1759"/>
    <cellStyle name="Обычный 78" xfId="1516"/>
    <cellStyle name="Обычный 79" xfId="1517"/>
    <cellStyle name="Обычный 79 2" xfId="1518"/>
    <cellStyle name="Обычный 8" xfId="174"/>
    <cellStyle name="Обычный 8 2" xfId="1519"/>
    <cellStyle name="Обычный 8 2 2" xfId="1520"/>
    <cellStyle name="Обычный 8 3" xfId="1521"/>
    <cellStyle name="Обычный 8 3 2" xfId="1522"/>
    <cellStyle name="Обычный 8 3 3" xfId="1523"/>
    <cellStyle name="Обычный 8 3 4" xfId="1524"/>
    <cellStyle name="Обычный 8 4" xfId="1525"/>
    <cellStyle name="Обычный 8 5" xfId="1526"/>
    <cellStyle name="Обычный 8 6" xfId="1527"/>
    <cellStyle name="Обычный 8 7" xfId="1528"/>
    <cellStyle name="Обычный 8_02 объём по гр.потреб. 2011-2010, зоны суток" xfId="1529"/>
    <cellStyle name="Обычный 80" xfId="1530"/>
    <cellStyle name="Обычный 81" xfId="1531"/>
    <cellStyle name="Обычный 82" xfId="1532"/>
    <cellStyle name="Обычный 83" xfId="1533"/>
    <cellStyle name="Обычный 84" xfId="1534"/>
    <cellStyle name="Обычный 85" xfId="1535"/>
    <cellStyle name="Обычный 86" xfId="1536"/>
    <cellStyle name="Обычный 87" xfId="1537"/>
    <cellStyle name="Обычный 88" xfId="1538"/>
    <cellStyle name="Обычный 89" xfId="1539"/>
    <cellStyle name="Обычный 9" xfId="175"/>
    <cellStyle name="Обычный 9 2" xfId="1540"/>
    <cellStyle name="Обычный 9 2 2" xfId="1541"/>
    <cellStyle name="Обычный 9 3" xfId="1542"/>
    <cellStyle name="Обычный 9 4" xfId="1543"/>
    <cellStyle name="Обычный 90" xfId="1544"/>
    <cellStyle name="Обычный 91" xfId="1545"/>
    <cellStyle name="Обычный 92" xfId="1546"/>
    <cellStyle name="Обычный 93" xfId="1547"/>
    <cellStyle name="Обычный 94" xfId="1548"/>
    <cellStyle name="Обычный 95" xfId="1549"/>
    <cellStyle name="Обычный 96" xfId="1550"/>
    <cellStyle name="Обычный 97" xfId="1551"/>
    <cellStyle name="Обычный 98" xfId="1552"/>
    <cellStyle name="Обычный 99" xfId="1553"/>
    <cellStyle name="Обычный_rass 2 кв 2007г" xfId="1733"/>
    <cellStyle name="Обычный_rass 2 кв 2007г 2" xfId="1734"/>
    <cellStyle name="Обычный_Копия PROEKT08 3 2" xfId="1732"/>
    <cellStyle name="Обычный_отключения" xfId="1731"/>
    <cellStyle name="Обычный1" xfId="176"/>
    <cellStyle name="Плохой 10" xfId="1554"/>
    <cellStyle name="Плохой 11" xfId="1555"/>
    <cellStyle name="Плохой 12" xfId="1556"/>
    <cellStyle name="Плохой 13" xfId="1557"/>
    <cellStyle name="Плохой 2" xfId="1558"/>
    <cellStyle name="Плохой 3" xfId="1559"/>
    <cellStyle name="Плохой 4" xfId="1560"/>
    <cellStyle name="Плохой 5" xfId="1561"/>
    <cellStyle name="Плохой 6" xfId="1562"/>
    <cellStyle name="Плохой 7" xfId="1563"/>
    <cellStyle name="Плохой 8" xfId="1564"/>
    <cellStyle name="Плохой 9" xfId="1565"/>
    <cellStyle name="По центру с переносом" xfId="1566"/>
    <cellStyle name="По ширине с переносом" xfId="1567"/>
    <cellStyle name="Поле ввода" xfId="1568"/>
    <cellStyle name="Пояснение 10" xfId="1569"/>
    <cellStyle name="Пояснение 11" xfId="1570"/>
    <cellStyle name="Пояснение 12" xfId="1571"/>
    <cellStyle name="Пояснение 13" xfId="1572"/>
    <cellStyle name="Пояснение 2" xfId="1573"/>
    <cellStyle name="Пояснение 3" xfId="1574"/>
    <cellStyle name="Пояснение 4" xfId="1575"/>
    <cellStyle name="Пояснение 5" xfId="1576"/>
    <cellStyle name="Пояснение 6" xfId="1577"/>
    <cellStyle name="Пояснение 7" xfId="1578"/>
    <cellStyle name="Пояснение 8" xfId="1579"/>
    <cellStyle name="Пояснение 9" xfId="1580"/>
    <cellStyle name="Примечание 10" xfId="1581"/>
    <cellStyle name="Примечание 11" xfId="1582"/>
    <cellStyle name="Примечание 12" xfId="1583"/>
    <cellStyle name="Примечание 13" xfId="1584"/>
    <cellStyle name="Примечание 14" xfId="1585"/>
    <cellStyle name="Примечание 2" xfId="227"/>
    <cellStyle name="Примечание 2 2" xfId="1760"/>
    <cellStyle name="Примечание 3" xfId="1586"/>
    <cellStyle name="Примечание 3 2" xfId="1587"/>
    <cellStyle name="Примечание 4" xfId="1588"/>
    <cellStyle name="Примечание 5" xfId="1589"/>
    <cellStyle name="Примечание 6" xfId="1590"/>
    <cellStyle name="Примечание 7" xfId="1591"/>
    <cellStyle name="Примечание 8" xfId="1592"/>
    <cellStyle name="Примечание 9" xfId="1593"/>
    <cellStyle name="Процентный 10" xfId="1594"/>
    <cellStyle name="Процентный 11" xfId="1595"/>
    <cellStyle name="Процентный 12" xfId="1596"/>
    <cellStyle name="Процентный 13" xfId="1597"/>
    <cellStyle name="Процентный 14" xfId="1598"/>
    <cellStyle name="Процентный 15" xfId="1599"/>
    <cellStyle name="Процентный 16" xfId="1600"/>
    <cellStyle name="Процентный 17" xfId="1601"/>
    <cellStyle name="Процентный 18" xfId="1602"/>
    <cellStyle name="Процентный 19" xfId="1603"/>
    <cellStyle name="Процентный 2" xfId="177"/>
    <cellStyle name="Процентный 2 2" xfId="1604"/>
    <cellStyle name="Процентный 2 3" xfId="1605"/>
    <cellStyle name="Процентный 2 4" xfId="1606"/>
    <cellStyle name="Процентный 3" xfId="1607"/>
    <cellStyle name="Процентный 3 2" xfId="1608"/>
    <cellStyle name="Процентный 3 3" xfId="1609"/>
    <cellStyle name="Процентный 4" xfId="1610"/>
    <cellStyle name="Процентный 4 2" xfId="1611"/>
    <cellStyle name="Процентный 5" xfId="1612"/>
    <cellStyle name="Процентный 5 2" xfId="1613"/>
    <cellStyle name="Процентный 6" xfId="1614"/>
    <cellStyle name="Процентный 7" xfId="1615"/>
    <cellStyle name="Процентный 8" xfId="1616"/>
    <cellStyle name="Процентный 9" xfId="1617"/>
    <cellStyle name="Связанная ячейка 10" xfId="1618"/>
    <cellStyle name="Связанная ячейка 11" xfId="1619"/>
    <cellStyle name="Связанная ячейка 12" xfId="1620"/>
    <cellStyle name="Связанная ячейка 13" xfId="1621"/>
    <cellStyle name="Связанная ячейка 2" xfId="1622"/>
    <cellStyle name="Связанная ячейка 3" xfId="1623"/>
    <cellStyle name="Связанная ячейка 4" xfId="1624"/>
    <cellStyle name="Связанная ячейка 5" xfId="1625"/>
    <cellStyle name="Связанная ячейка 6" xfId="1626"/>
    <cellStyle name="Связанная ячейка 7" xfId="1627"/>
    <cellStyle name="Связанная ячейка 8" xfId="1628"/>
    <cellStyle name="Связанная ячейка 9" xfId="1629"/>
    <cellStyle name="Стиль 1" xfId="178"/>
    <cellStyle name="Стиль 1 2" xfId="1630"/>
    <cellStyle name="Стиль 1_Свод_ОРиМ_2011_02122010" xfId="1631"/>
    <cellStyle name="Стиль 10" xfId="1632"/>
    <cellStyle name="Стиль 11" xfId="1633"/>
    <cellStyle name="Стиль 12" xfId="1634"/>
    <cellStyle name="Стиль 13" xfId="1635"/>
    <cellStyle name="Стиль 2" xfId="1636"/>
    <cellStyle name="Стиль 3" xfId="1637"/>
    <cellStyle name="Стиль 4" xfId="1638"/>
    <cellStyle name="Стиль 5" xfId="1639"/>
    <cellStyle name="Стиль 6" xfId="1640"/>
    <cellStyle name="Стиль 7" xfId="1641"/>
    <cellStyle name="Стиль 8" xfId="1642"/>
    <cellStyle name="Стиль 9" xfId="1643"/>
    <cellStyle name="ТЕКСТ" xfId="1644"/>
    <cellStyle name="Текст предупреждения 10" xfId="1645"/>
    <cellStyle name="Текст предупреждения 11" xfId="1646"/>
    <cellStyle name="Текст предупреждения 12" xfId="1647"/>
    <cellStyle name="Текст предупреждения 13" xfId="1648"/>
    <cellStyle name="Текст предупреждения 2" xfId="1649"/>
    <cellStyle name="Текст предупреждения 3" xfId="1650"/>
    <cellStyle name="Текст предупреждения 4" xfId="1651"/>
    <cellStyle name="Текст предупреждения 5" xfId="1652"/>
    <cellStyle name="Текст предупреждения 6" xfId="1653"/>
    <cellStyle name="Текст предупреждения 7" xfId="1654"/>
    <cellStyle name="Текст предупреждения 8" xfId="1655"/>
    <cellStyle name="Текст предупреждения 9" xfId="1656"/>
    <cellStyle name="Текстовый" xfId="1657"/>
    <cellStyle name="Текстовый 2" xfId="1658"/>
    <cellStyle name="Текстовый 3" xfId="1659"/>
    <cellStyle name="Текстовый 4" xfId="1660"/>
    <cellStyle name="Текстовый 5" xfId="1661"/>
    <cellStyle name="Тысячи [0]_2 квартал 98" xfId="179"/>
    <cellStyle name="Тысячи_2 квартал 98" xfId="180"/>
    <cellStyle name="Финансовый [0] 2" xfId="1662"/>
    <cellStyle name="Финансовый [0] 3" xfId="1663"/>
    <cellStyle name="Финансовый [0] 4" xfId="1664"/>
    <cellStyle name="Финансовый [0] 5" xfId="1665"/>
    <cellStyle name="Финансовый 10" xfId="1666"/>
    <cellStyle name="Финансовый 11" xfId="1667"/>
    <cellStyle name="Финансовый 12" xfId="1668"/>
    <cellStyle name="Финансовый 13" xfId="1669"/>
    <cellStyle name="Финансовый 14" xfId="1670"/>
    <cellStyle name="Финансовый 15" xfId="1671"/>
    <cellStyle name="Финансовый 16" xfId="1672"/>
    <cellStyle name="Финансовый 2" xfId="181"/>
    <cellStyle name="Финансовый 2 2" xfId="182"/>
    <cellStyle name="Финансовый 2 2 2" xfId="1673"/>
    <cellStyle name="Финансовый 2 3" xfId="183"/>
    <cellStyle name="Финансовый 2 4" xfId="1674"/>
    <cellStyle name="Финансовый 2 5" xfId="1675"/>
    <cellStyle name="Финансовый 2 6" xfId="1676"/>
    <cellStyle name="Финансовый 22" xfId="1677"/>
    <cellStyle name="Финансовый 3" xfId="184"/>
    <cellStyle name="Финансовый 3 2" xfId="1678"/>
    <cellStyle name="Финансовый 4" xfId="185"/>
    <cellStyle name="Финансовый 4 2" xfId="1679"/>
    <cellStyle name="Финансовый 5" xfId="186"/>
    <cellStyle name="Финансовый 5 2" xfId="228"/>
    <cellStyle name="Финансовый 6" xfId="187"/>
    <cellStyle name="Финансовый 6 2" xfId="1680"/>
    <cellStyle name="Финансовый 7" xfId="188"/>
    <cellStyle name="Финансовый 7 2" xfId="1681"/>
    <cellStyle name="Финансовый 8" xfId="1682"/>
    <cellStyle name="Финансовый 8 2" xfId="1683"/>
    <cellStyle name="Финансовый 9" xfId="1684"/>
    <cellStyle name="Формула" xfId="189"/>
    <cellStyle name="Формула 2" xfId="1685"/>
    <cellStyle name="Формула 3" xfId="1686"/>
    <cellStyle name="Формула_04  Ожид. ТП  2010 год" xfId="1687"/>
    <cellStyle name="ФормулаВБ" xfId="190"/>
    <cellStyle name="ФормулаНаКонтроль" xfId="1688"/>
    <cellStyle name="Хороший 10" xfId="1689"/>
    <cellStyle name="Хороший 11" xfId="1690"/>
    <cellStyle name="Хороший 12" xfId="1691"/>
    <cellStyle name="Хороший 13" xfId="1692"/>
    <cellStyle name="Хороший 2" xfId="1693"/>
    <cellStyle name="Хороший 3" xfId="1694"/>
    <cellStyle name="Хороший 4" xfId="1695"/>
    <cellStyle name="Хороший 5" xfId="1696"/>
    <cellStyle name="Хороший 6" xfId="1697"/>
    <cellStyle name="Хороший 7" xfId="1698"/>
    <cellStyle name="Хороший 8" xfId="1699"/>
    <cellStyle name="Хороший 9" xfId="1700"/>
    <cellStyle name="Цифры по центру с десятыми" xfId="1701"/>
    <cellStyle name="Џђћ–…ќ’ќ›‰" xfId="191"/>
    <cellStyle name="Џђћ–…ќ’ќ›‰ 2" xfId="1702"/>
    <cellStyle name="Џђћ–…ќ’ќ›‰ 3" xfId="1703"/>
    <cellStyle name="Џђћ–…ќ’ќ›‰ 4" xfId="1704"/>
    <cellStyle name="Џђћ–…ќ’ќ›‰ 5" xfId="1705"/>
    <cellStyle name="Шапка таблицы" xfId="192"/>
    <cellStyle name="㼿" xfId="193"/>
    <cellStyle name="㼿 2" xfId="1706"/>
    <cellStyle name="㼿 2 2" xfId="1761"/>
    <cellStyle name="㼿 2 2 2" xfId="1762"/>
    <cellStyle name="㼿?" xfId="194"/>
    <cellStyle name="㼿? 2" xfId="1707"/>
    <cellStyle name="㼿? 2 2" xfId="1763"/>
    <cellStyle name="㼿? 2 2 2" xfId="1764"/>
    <cellStyle name="㼿? 3" xfId="1765"/>
    <cellStyle name="㼿_Покупка МОЩ ОРЭ" xfId="1708"/>
    <cellStyle name="㼿_Покупка МОЩ ОРЭ_Свод_ОРиМ_2012" xfId="1709"/>
    <cellStyle name="㼿_Свод_ОРиМ_2010" xfId="1710"/>
    <cellStyle name="㼿_Свод_ОРиМ_2010_Свод_ОРиМ_2012" xfId="1711"/>
    <cellStyle name="㼿_Свод_ОРиМ_2011" xfId="1712"/>
    <cellStyle name="㼿_Свод_ОРиМ_2011_02122010" xfId="1713"/>
    <cellStyle name="㼿_Свод_ОРиМ_2011_Свод_ОРиМ_2012" xfId="1714"/>
    <cellStyle name="㼿_Услуги АТС, ЦФР" xfId="1715"/>
    <cellStyle name="㼿_Услуги АТС, ЦФР_Свод_ОРиМ_2012" xfId="1716"/>
    <cellStyle name="㼿㼿" xfId="195"/>
    <cellStyle name="㼿㼿 2" xfId="1717"/>
    <cellStyle name="㼿㼿?" xfId="196"/>
    <cellStyle name="㼿㼿? 2" xfId="1718"/>
    <cellStyle name="㼿㼿? 2 2" xfId="1766"/>
    <cellStyle name="㼿㼿? 3" xfId="1767"/>
    <cellStyle name="㼿㼿? 4" xfId="1768"/>
    <cellStyle name="㼿㼿㼿" xfId="197"/>
    <cellStyle name="㼿㼿㼿 2" xfId="1719"/>
    <cellStyle name="㼿㼿㼿?" xfId="198"/>
    <cellStyle name="㼿㼿㼿? 2" xfId="1720"/>
    <cellStyle name="㼿㼿㼿_Услуги АТС, ЦФР" xfId="1721"/>
    <cellStyle name="㼿㼿㼿㼿" xfId="199"/>
    <cellStyle name="㼿㼿㼿㼿 2" xfId="1722"/>
    <cellStyle name="㼿㼿㼿㼿?" xfId="200"/>
    <cellStyle name="㼿㼿㼿㼿? 2" xfId="1723"/>
    <cellStyle name="㼿㼿㼿㼿㼿" xfId="201"/>
    <cellStyle name="㼿㼿㼿㼿㼿 2" xfId="1724"/>
    <cellStyle name="㼿㼿㼿㼿㼿?" xfId="202"/>
    <cellStyle name="㼿㼿㼿㼿㼿_Услуги АТС, ЦФР" xfId="1725"/>
    <cellStyle name="㼿㼿㼿㼿㼿㼿" xfId="203"/>
    <cellStyle name="㼿㼿㼿㼿㼿㼿?" xfId="204"/>
    <cellStyle name="㼿㼿㼿㼿㼿㼿㼿" xfId="205"/>
    <cellStyle name="㼿㼿㼿㼿㼿㼿㼿㼿" xfId="206"/>
    <cellStyle name="㼿㼿㼿㼿㼿㼿㼿㼿㼿" xfId="207"/>
    <cellStyle name="㼿㼿㼿㼿㼿㼿㼿㼿㼿?" xfId="1726"/>
    <cellStyle name="㼿㼿㼿㼿㼿㼿㼿㼿㼿? 2" xfId="1727"/>
    <cellStyle name="㼿㼿㼿㼿㼿㼿㼿㼿㼿? 3" xfId="1728"/>
    <cellStyle name="㼿㼿㼿㼿㼿㼿㼿㼿㼿? 4" xfId="1729"/>
    <cellStyle name="㼿㼿㼿㼿㼿㼿㼿㼿㼿?_Лист1" xfId="1730"/>
    <cellStyle name="㼿㼿㼿㼿㼿㼿㼿㼿㼿㼿" xfId="208"/>
    <cellStyle name="㼿㼿㼿㼿㼿㼿㼿㼿㼿㼿㼿㼿㼿㼿㼿㼿㼿㼿㼿㼿㼿㼿㼿㼿㼿㼿㼿㼿㼿" xfId="2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76" Type="http://schemas.openxmlformats.org/officeDocument/2006/relationships/externalLink" Target="externalLinks/externalLink72.xml"/><Relationship Id="rId84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theme" Target="theme/theme1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7;&#1053;\2013\&#1056;&#1072;&#1089;&#1095;&#1077;&#1090;%20&#1057;&#1053;\&#1057;&#1053;\&#1053;&#1086;&#1103;&#1073;&#1088;&#1100;\&#1054;&#1090;&#1087;&#1088;&#1072;&#1074;&#1083;&#1077;&#1085;&#1086;%20&#1074;%20&#1043;&#1050;%20&#1056;&#1050;%2016.11.2012\&#1055;&#1088;&#1080;&#1083;%201%20&#1056;&#1072;&#1089;&#1095;&#1077;&#1090;%20&#1057;&#1053;\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0;-4\&#1086;&#1073;&#1097;&#1072;&#1103;%20&#1087;&#1072;&#1087;&#1082;&#1072;\B-PL\NBPL\_F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&#1055;&#1088;&#1077;&#1076;&#1077;&#1083;&#1100;&#1085;&#1099;&#1077;%20&#1090;&#1072;&#1088;&#1080;&#1092;&#1099;%20&#1087;&#1086;%20&#1087;&#1077;&#1088;&#1077;&#1076;&#1072;&#1095;&#1077;\&#1055;&#1088;&#1077;&#1076;&#1077;&#1083;&#1100;&#1085;&#1099;&#1077;%20&#1090;&#1072;&#1088;&#1080;&#1092;&#1099;%20&#1087;&#1086;%20&#1087;&#1077;&#1088;&#1077;&#1076;&#1072;&#1095;&#1077;%202009%20&#1086;&#1082;&#1086;&#1085;&#1095;&#1072;&#1090;.&#1074;&#1072;&#1088;&#1080;&#1072;&#1085;&#109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5;&#1077;&#1088;&#1077;&#1082;&#1088;&#1077;&#1089;&#1090;&#1085;&#1086;&#1077;%20&#1089;&#1091;&#1073;&#1089;&#1080;&#1076;&#1080;&#1088;&#1086;&#1074;&#1072;&#1085;&#1080;&#1077;%202008%20&#1056;&#1050;\14%2008%2008%20predel%20elek%2020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os0100\Data\Documents\Projects\RAO%20UES\Sample%20Reports\CEZ\CEZ_Model_16_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TSET.NET.2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kon\&#1047;&#1072;&#1090;&#1088;&#1072;&#1090;&#1099;\&#1087;&#1083;&#1072;&#1085;%202012\&#1058;&#1072;&#1088;&#1080;&#1092;&#1099;%20&#1085;&#1072;%202012%20&#1082;%2008.12.11\&#1060;&#1086;&#1088;&#1084;&#1099;\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AZA\BIZNES\2001\FINICH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TEPLO.PREDEL.2010_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9335~1\LOCALS~1\Temp\bat\proverk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&#1055;&#1088;&#1077;&#1076;&#1077;&#1083;&#1100;&#1085;&#1099;&#1077;%20&#1090;&#1072;&#1088;&#1080;&#1092;&#1099;%20&#1087;&#1086;%20&#1087;&#1077;&#1088;&#1077;&#1076;&#1072;&#1095;&#1077;\OREP%20SZPR%20200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andreev_vv.MRSK-CP\Local%20Settings\Temporary%20Internet%20Files\OLKAB\&#1057;&#1042;&#1054;&#1044;_6,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&#1055;&#1088;&#1077;&#1076;&#1077;&#1083;&#1100;&#1085;&#1099;&#1077;%20&#1090;&#1072;&#1088;&#1080;&#1092;&#1099;%20&#1087;&#1086;%20&#1087;&#1077;&#1088;&#1077;&#1076;&#1072;&#1095;&#1077;\&#1055;%201.4.%20&#1080;%20&#1055;%201.5.%202009%20&#1043;&#1050;%20&#1056;&#1050;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FOMINS~1\LOCALS~1\Temp\Rar$DI00.391\Documents%20and%20Settings\Konovalova.ET-CORP\Local%20Settings\Temporary%20Internet%20Files\Content.IE5\OPYRKTEF\form1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Krakozyabra\&#1056;&#1072;&#1073;&#1086;&#1095;&#1080;&#1081;%20&#1089;&#1090;&#1086;&#1083;\CAODMFKT%20(&#1087;&#1088;&#1086;&#1089;&#1084;&#1086;&#1090;&#1088;&#1077;&#1085;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5;&#1088;&#1077;&#1076;&#1077;&#1083;&#1100;&#1085;&#1099;&#1077;%20&#1090;&#1072;&#1088;&#1080;&#1092;&#1099;\2010%20&#1075;&#1086;&#1076;\&#1064;&#1072;&#1073;&#1083;&#1086;&#1085;%20&#1087;&#1086;%20&#1087;&#1088;&#1077;&#1076;&#1077;&#1083;&#1100;&#1085;&#1099;&#1084;%202010\EE.PRIV.TAR.201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NKONDA~1.FST\LOCALS~1\Temp\notes6030C8\&#1055;&#1083;&#1072;&#1085;%20&#1085;&#1072;%202008-201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TSET.NET.2008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tumchenok\Local%20Settings\Temporary%20Internet%20Files\Content.IE5\4TIJK9MN\&#1092;&#1086;&#1088;&#1084;&#1099;%20&#1045;&#1048;&#1040;&#1057;\20E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NSBIT\&#1060;&#1069;&#1057;\&#1055;&#1083;&#1072;&#1085;&#1086;&#1074;&#1086;-&#1101;&#1082;&#1086;&#1085;&#1086;&#1084;&#1080;&#1095;&#1077;&#1089;&#1082;&#1080;&#1081;%20&#1086;&#1090;&#1076;&#1077;&#1083;\&#1054;&#1073;&#1097;&#1072;&#1103;\05_&#1090;&#1072;&#1088;&#1080;&#1092;&#1099;\&#1055;&#1088;&#1077;&#1076;&#1077;&#1083;&#1100;&#1085;&#1099;&#1077;%20&#1090;&#1072;&#1088;&#1080;&#1092;&#1099;%20&#1085;&#1072;%202007-2009%20&#1075;.&#1075;\&#1055;&#1088;&#1077;&#1076;&#1077;&#1083;&#1100;&#1085;&#1099;&#1077;%20&#1090;&#1072;&#1088;&#1080;&#1092;&#1099;%20&#1085;&#1072;%202007%20&#1075;&#1086;&#1076;\&#1053;&#1086;&#1088;&#1084;&#1072;&#1090;&#1080;&#1074;&#1085;&#1099;&#1077;%20&#1076;-&#1090;&#1099;\&#1056;&#1077;&#1089;&#1087;&#1091;&#1073;&#1083;&#1080;&#1082;&#1072;%20&#1050;&#1072;&#1088;&#1077;&#1083;&#1080;&#1103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vseronogov\My%20Documents\Reports\Baltika%20Final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-PL\NBPL\_F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1;&#1072;&#1083;&#1072;&#1085;&#1089;&#1099;\2012\&#1064;&#1072;&#1073;&#1083;&#1086;&#1085;%202012%20&#1075;&#1086;&#1076;\FORM3.2012\FORM3.2012(v1.0)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92;&#1086;&#1088;&#1101;&#1084;\Documents%20and%20Settings\&#1040;&#1076;&#1084;&#1080;&#1085;&#1080;&#1089;&#1090;&#1088;&#1072;&#1090;&#1086;&#1088;\Local%20Settings\Temporary%20Internet%20Files\OLK6B\templates\mon.tar.resh\ee.tar.resh.2009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&#1057;&#1090;&#1072;&#1085;&#1094;&#1080;&#1080;%202009\&#1040;&#1083;&#1090;&#1072;&#1081;-&#1050;&#1086;&#1082;&#1089;_09_&#1060;&#1057;&#1058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1;&#1072;&#1083;&#1072;&#1085;&#1089;&#1099;\2010\&#1054;&#1073;&#1086;&#1089;&#1085;&#1086;&#1074;&#1099;&#1074;&#1072;&#1102;&#1097;&#1080;&#1077;%20&#1084;&#1072;&#1090;&#1077;&#1088;&#1080;&#1072;&#1083;&#1099;%20&#1082;%20&#1073;&#1072;&#1083;&#1072;&#1085;&#1089;&#1091;\FORM3.201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audit\&#1056;&#1072;&#1073;&#1086;&#1095;&#1080;&#1081;%20&#1089;&#1090;&#1086;&#1083;\FORM1.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5;&#1088;&#1077;&#1076;&#1077;&#1083;&#1100;&#1085;&#1099;&#1077;%20&#1090;&#1072;&#1088;&#1080;&#1092;&#1099;\2010%20&#1075;&#1086;&#1076;\&#1064;&#1072;&#1073;&#1083;&#1086;&#1085;%20&#1087;&#1086;%20&#1087;&#1088;&#1077;&#1076;&#1077;&#1083;&#1100;&#1085;&#1099;&#1084;%202010\PREDEL.ELEC.201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&#1058;&#1072;&#1088;&#1080;&#1092;&#1099;%20&#1085;&#1072;%202010%20&#1075;&#1086;&#1076;\&#1096;&#1072;&#1073;&#1083;&#1086;&#1085;&#1099;%20&#1060;&#1057;&#1058;\PREDEL.ELEK.2009v1.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4;&#1090;&#1095;&#1077;&#1090;&#1085;&#1086;&#1089;&#1090;&#1100;\&#1054;&#1090;&#1095;&#1077;&#1090;&#1085;&#1086;&#1089;&#1090;&#1100;%20&#1074;%20&#1052;&#1080;&#1085;&#1101;&#1085;&#1077;&#1088;&#1075;&#1086;\&#1055;&#1088;&#1080;&#1083;.46%20&#1082;%20&#1055;&#1088;&#1080;&#1082;&#1072;&#1079;&#1091;%20&#8470;20\2010%20&#1075;&#1086;&#1076;\&#1052;&#1072;&#1090;&#1077;&#1088;&#1080;&#1072;&#1083;&#1099;\&#1072;&#1073;&#1086;&#1085;.%20&#1087;&#1086;%20&#1079;&#1072;&#1087;&#1088;&#1086;&#1089;&#1091;%202010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5;&#1088;&#1077;&#1076;&#1077;&#1083;&#1100;&#1085;&#1099;&#1077;%20&#1090;&#1072;&#1088;&#1080;&#1092;&#1099;%20&#1085;&#1072;%202009%20&#1075;&#1086;&#1076;\&#1058;&#1072;&#1088;&#1080;&#1092;&#1085;&#1086;&#1077;%20&#1076;&#1077;&#1083;&#1086;\&#1058;&#1072;&#1088;&#1080;&#1092;&#1085;&#1086;&#1077;%20&#1076;&#1077;&#1083;&#1086;-&#1082;&#1086;&#1088;&#1088;.&#1080;&#1102;&#1083;&#1100;\&#1092;&#1086;&#1088;&#1084;&#1099;%20&#1076;&#1083;&#1103;%20&#1079;&#1072;&#1087;&#1086;&#1083;&#1085;&#1077;&#1085;&#1080;&#1103;%202009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69;&#1057;\&#1055;&#1069;&#1054;\&#1054;&#1073;&#1097;&#1072;&#1103;\05_&#1090;&#1072;&#1088;&#1080;&#1092;&#1099;\&#1055;&#1088;&#1077;&#1076;&#1077;&#1083;&#1100;&#1085;&#1099;&#1077;%20&#1090;&#1072;&#1088;&#1080;&#1092;&#1099;%20&#1085;&#1072;%202007-2009%20&#1075;.&#1075;\&#1055;&#1088;&#1077;&#1076;&#1077;&#1083;&#1100;&#1085;&#1099;&#1077;%20&#1090;&#1072;&#1088;&#1080;&#1092;&#1099;%20&#1085;&#1072;%202007%20&#1075;&#1086;&#1076;\&#1053;&#1086;&#1088;&#1084;&#1072;&#1090;&#1080;&#1074;&#1085;&#1099;&#1077;%20&#1076;-&#1090;&#1099;\&#1056;&#1077;&#1089;&#1087;&#1091;&#1073;&#1083;&#1080;&#1082;&#1072;%20&#1050;&#1072;&#1088;&#1077;&#1083;&#1080;&#1103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oks\&#1056;&#1072;&#1073;&#1086;&#1095;&#1080;&#1081;%20&#1089;&#1090;&#1086;&#1083;\&#1051;&#1080;&#1076;&#1072;-&#1090;&#1072;&#1088;&#1080;&#1092;\&#1090;&#1072;&#1088;&#1080;&#1092;%202008%20-418,602%20&#1087;&#1086;%20&#1101;.&#1101;&#1085;&#1077;&#1088;&#1075;&#1080;&#1080;%20-&#1056;&#1057;&#1058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vseronogov\My%20Documents\Projects\&#1040;&#1074;&#1080;&#1072;&#1094;&#1080;&#1103;\NAZ%20Sokol\Model\NAZ%20Sokol%20v.0.7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8;&#1053;&#1050;%20&#1054;&#1046;&#1048;&#1044;&#1040;&#1045;&#1052;&#1067;&#1045;\2009%20&#1075;&#1086;&#1076;\&#1054;&#1046;&#1048;&#1044;.%20&#1076;&#1083;&#1103;%20&#1058;&#1048;&#1058;%20&#1085;&#1072;%2006.10.09\&#1076;&#1083;&#1103;%20&#1058;&#1069;&#1055;%20&#1085;&#1072;%2028.09.09\16.09.09%202%20&#1074;&#1072;&#1088;&#1080;&#1072;&#1085;&#1090;&#1072;\08.09.09\&#1054;&#1060;&#1056;-%202009%20&#1085;&#1072;%2002.09.09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kon\&#1047;&#1072;&#1090;&#1088;&#1072;&#1090;&#1099;\&#1087;&#1083;&#1072;&#1085;%202012\&#1058;&#1072;&#1088;&#1080;&#1092;&#1099;%20&#1085;&#1072;%202012%20&#1082;%2008.12.11\&#1060;&#1086;&#1088;&#1084;&#1099;\1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SHPZ.DBF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7;&#1053;\&#1088;&#1072;&#1089;&#1095;&#1077;&#1090;%20&#1057;&#1053;\&#1050;%20&#1087;&#1088;&#1072;&#1074;&#1083;&#1077;&#1085;&#1080;&#1102;%2029.12.2011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-PL\NBPL\_FES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kon.ENERGOSBYT\&#1052;&#1086;&#1080;%20&#1076;&#1086;&#1082;&#1091;&#1084;&#1077;&#1085;&#1090;&#1099;\&#1090;&#1072;&#1088;&#1080;&#1092;&#1099;\2009\&#1088;&#1072;&#1089;&#1095;&#1077;&#1090;%20&#1090;&#1072;&#1088;&#1080;&#1092;&#1072;\2009_&#1089;%20&#1080;&#1079;&#1084;&#1077;&#1085;&#1077;&#1085;&#1080;&#1077;&#1084;%20&#1087;&#1086;&#1082;&#1091;&#1087;&#1082;&#1080;%20&#1080;%20&#1087;&#1086;&#1090;&#1077;&#1088;&#1100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60;&#1054;&#1056;&#1069;&#1052;\DOCUME~1\DROMAN~1\LOCALS~1\Temp\notes6030C8\~5047955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0;&#1085;&#1072;&#1083;&#1080;&#1079;%20&#1090;&#1086;&#1074;&#1072;&#1088;&#1085;&#1086;&#1081;%20&#1087;&#1088;&#1086;&#1076;&#1091;&#1082;&#1094;&#1080;&#1080;\2010\&#1057;&#1077;&#1090;&#1077;&#1074;&#1099;&#1077;%20&#1082;&#1086;&#1084;&#1087;&#1072;&#1085;&#1080;&#1080;\&#1058;&#1055;%20&#1087;&#1086;%20&#1089;&#1077;&#1090;&#1103;&#1084;%202010\&#1055;&#1083;&#1072;&#1085;&#1099;%20&#1087;&#1086;%20&#1057;&#1077;&#1090;.&#1082;&#1086;&#1084;&#1087;\&#1057;&#1050;%20&#1050;&#1086;&#1088;&#1091;&#1085;&#1076;.%20&#1086;&#1078;&#1080;&#1076;.&#1058;&#1055;%20&#1103;&#1085;&#1074;&#1072;&#1088;&#1100;%202010%20&#1075;&#1086;&#1076;%20%2021.01.10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bbdc\&#1092;&#1072;&#1081;&#1083;&#1086;&#1086;&#1073;&#1084;&#1077;&#1085;&#1085;&#1080;&#1082;\01_&#1044;&#1048;&#1056;&#1045;&#1050;&#1062;&#1048;&#1071;%20&#1055;&#1054;%20&#1069;&#1050;&#1054;&#1053;&#1054;&#1052;&#1048;&#1050;&#1045;%20&#1048;%20&#1060;&#1048;&#1053;&#1040;&#1053;&#1057;&#1040;&#1052;\&#1064;&#1040;&#1041;&#1051;&#1054;&#1053;%20&#1055;&#1054;%20&#1055;&#1056;&#1045;&#1044;&#1054;&#1057;&#1058;&#1040;&#1042;&#1051;&#1045;&#1053;&#1048;&#1070;%20&#1054;&#1058;&#1063;&#1045;&#1058;&#1053;&#1054;&#1057;&#1058;&#1048;3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7;&#1053;\&#1088;&#1072;&#1089;&#1095;&#1077;&#1090;%20&#1057;&#1053;\&#1050;%20&#1087;&#1088;&#1072;&#1074;&#1083;&#1077;&#1085;&#1080;&#1102;%2029.12.2011\Documents%20and%20Settings\user\&#1052;&#1086;&#1080;%20&#1076;&#1086;&#1082;&#1091;&#1084;&#1077;&#1085;&#1090;&#1099;\&#1040;&#1085;&#1072;&#1083;&#1080;&#1079;%20&#1050;&#1069;%20&#1079;&#1072;%202005%20&#1075;&#1086;&#1076;\&#1069;&#1085;&#1077;&#1088;&#1075;&#1086;&#1089;&#1073;&#1099;&#1090;&#1086;&#1074;&#1072;&#1103;%20&#1082;&#1086;&#1084;&#1087;&#1072;&#1085;&#1080;&#1103;\&#1058;&#1040;&#1056;&#1048;&#1060;%202006\&#1055;&#1088;&#1072;&#1074;&#1083;&#1077;&#1085;&#1080;&#1077;%2014.12.2005\PEO\Docenko\PLAN\2004\&#1057;&#1086;&#1075;&#1083;&#1072;&#1089;&#1086;&#1074;&#1072;&#1085;&#1085;&#1099;&#1081;%20&#1074;&#1072;&#1088;&#1080;&#1072;&#1085;&#1090;\WORK\Proizv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60;&#1054;&#1056;&#1069;&#1052;\DOCUME~1\DROMAN~1\LOCALS~1\Temp\notes6030C8\GRES.2007.5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ekon.ENERGOSBYT\&#1052;&#1086;&#1080;%20&#1076;&#1086;&#1082;&#1091;&#1084;&#1077;&#1085;&#1090;&#1099;\&#1090;&#1072;&#1088;&#1080;&#1092;&#1099;\2009\&#1088;&#1072;&#1089;&#1095;&#1077;&#1090;%20&#1090;&#1072;&#1088;&#1080;&#1092;&#1072;\2009_&#1089;%20&#1080;&#1079;&#1084;&#1077;&#1085;&#1077;&#1085;&#1080;&#1077;&#1084;%20&#1087;&#1086;&#1082;&#1091;&#1087;&#1082;&#1080;%20&#1080;%20&#1087;&#1086;&#1090;&#1077;&#1088;&#1100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NSBIT\&#1060;&#1069;&#1057;\&#1054;&#1090;&#1076;&#1077;&#1083;%20&#1047;&#1072;&#1082;&#1091;&#1087;&#1086;&#1082;%20&#1069;&#1083;.&#1101;&#1085;&#1077;&#1088;&#1075;&#1080;&#1080;\&#1054;&#1073;&#1097;&#1072;&#1103;\&#1050;&#1086;&#1085;&#1082;&#1091;&#1088;&#1077;&#1085;&#1090;&#1085;&#1099;&#1081;%20&#1089;&#1077;&#1082;&#1090;&#1086;&#1088;%20-%202006\&#1055;&#1086;&#1082;&#1091;&#1087;&#1082;&#1072;%20(&#1050;&#1069;&#1057;&#1050;)\&#1052;&#1086;&#1080;%20&#1076;&#1086;&#1082;&#1091;&#1084;&#1077;&#1085;&#1090;&#1099;\XLS\&#1055;&#1088;&#1086;&#1080;&#1079;&#1074;&#1086;&#1076;&#1089;&#1090;&#1074;&#1086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72;&#1088;&#1080;&#1092;%20&#1085;&#1072;%202012%20&#1075;&#1086;&#1076;\&#1044;&#1077;&#1090;&#1072;&#1083;&#1080;&#1079;&#1072;&#1094;&#1080;&#1103;%20&#1048;&#1058;-&#1073;&#1102;&#1076;&#1078;&#1077;&#1090;&#1072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1;&#1080;&#1079;&#1085;&#1077;&#1089;-&#1087;&#1083;&#1072;&#1085;\2011\&#1055;&#1051;&#1040;&#1053;%202011\&#1058;&#1086;&#1074;&#1072;&#1088;&#1085;&#1072;&#1103;%20&#1087;&#1088;&#1086;&#1076;&#1091;&#1082;&#1094;&#1080;&#1103;%202011\&#1088;&#1072;&#1079;&#1085;&#1086;&#1077;\&#1072;&#1073;&#1086;&#1085;.2010&#1075;.-032,%205031%20&#1080;%20&#1076;&#1088;.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8;&#1072;&#1088;&#1080;&#1092;%20&#1085;&#1072;%202012%20&#1075;&#1086;&#1076;\&#1044;&#1077;&#1090;&#1072;&#1083;&#1080;&#1079;&#1072;&#1094;&#1080;&#1103;%20&#1048;&#1058;-&#1073;&#1102;&#1076;&#1078;&#1077;&#1090;&#1072;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Ogaraeva.FST\LOCALS~1\Temp\Rar$DI00.860\Documents%20and%20Settings\Shumeev\Local%20Settings\Temporary%20Internet%20Files\OLKAB4\Form10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Documents%20and%20Settings\Nahimovskay\Local%20Settings\Temporary%20Internet%20Files\OLK35\&#1050;&#1086;&#1087;&#1080;&#1103;%20V2.200721&#1072;&#1087;&#1088;&#1077;&#1083;&#1103;&#1091;&#1090;&#1086;&#1095;&#1085;.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orsova_NV\Desktop\Form9-&#1057;&#1072;&#1093;&#1072;&#1083;&#1080;&#1085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Documents%20and%20Settings\chernova\&#1052;&#1086;&#1080;%20&#1076;&#1086;&#1082;&#1091;&#1084;&#1077;&#1085;&#1090;&#1099;\Chernova\&#1056;&#1057;&#1050;\Alex\My%20doc\&#1058;&#1040;&#1056;&#1048;&#1060;&#1067;_\&#1090;&#1072;&#1088;&#1080;&#1092;&#1099;%202006&#1075;\&#1087;&#1077;&#1088;&#1077;&#1076;&#1072;&#1095;&#1072;\&#1071;\&#1040;&#1085;&#1072;&#1083;&#1080;&#1079;%20&#1069;&#1082;&#1087;&#1077;&#1088;&#1090;&#1080;&#1079;&#1072;%20&#1076;&#1083;&#1103;%20&#1040;&#1050;%20&#1087;&#1086;&#1089;&#1083;&#1077;&#1076;&#1085;&#1103;&#1103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2013\&#1056;&#1077;&#1075;&#1091;&#1083;&#1080;&#1088;&#1086;&#1074;&#1072;&#1085;&#1080;&#1077;%20&#1057;&#1053;\&#1044;&#1083;&#1103;%20&#1086;&#1090;&#1087;&#1088;&#1072;&#1074;&#1082;&#1080;%20&#1074;%20&#1043;&#1050;%20&#1056;&#1050;\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0;&#1085;&#1072;&#1083;&#1080;&#1079;%20&#1090;&#1086;&#1074;&#1072;&#1088;&#1085;&#1086;&#1081;%20&#1087;&#1088;&#1086;&#1076;&#1091;&#1082;&#1094;&#1080;&#1080;\2011\01%20&#1058;&#1055;%202011&#1075;.%2017.01.11\17.01.2011%20&#1058;&#1086;&#1074;&#1072;&#1088;&#1085;&#1072;&#1103;%20&#1087;&#1088;&#1086;&#1076;&#1091;&#1082;&#1094;&#1080;&#1103;\&#1042;&#1072;&#1088;.&#1042;&#1099;&#1088;&#1091;&#1095;&#1082;&#1072;%20&#1076;&#1083;&#1103;%20&#1086;&#1078;&#1080;&#1076;.%202011\&#1072;&#1073;&#1086;&#1085;.%20&#1063;&#1063;&#1048;&#1052;%20&#1054;&#1073;&#1098;&#1077;&#1084;&#1099;%20&#1085;&#1072;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Т.И."/>
      <sheetName val="1"/>
      <sheetName val="1.xlsx"/>
    </sheetNames>
    <definedNames>
      <definedName name="_xlbgnm.M8" refersTo="#ССЫЛКА!"/>
      <definedName name="_xlbgnm.M9" refersTo="#ССЫЛКА!"/>
      <definedName name="_xlbgnm.ttt4" refersTo="#ССЫЛКА!"/>
      <definedName name="а" refersTo="#ССЫЛКА!"/>
      <definedName name="авиеапт" refersTo="#ССЫЛКА!"/>
      <definedName name="авиекар" refersTo="#ССЫЛКА!"/>
      <definedName name="автиметкволпм" refersTo="#ССЫЛКА!"/>
      <definedName name="автмоваит" refersTo="#ССЫЛКА!"/>
      <definedName name="аиапи" refersTo="#ССЫЛКА!"/>
      <definedName name="аимавиа" refersTo="#ССЫЛКА!"/>
      <definedName name="аимк" refersTo="#ССЫЛКА!"/>
      <definedName name="аимоко" refersTo="#ССЫЛКА!"/>
      <definedName name="амваим" refersTo="#ССЫЛКА!"/>
      <definedName name="амиаи" refersTo="#ССЫЛКА!"/>
      <definedName name="апиеапит" refersTo="#ССЫЛКА!"/>
      <definedName name="атиоаети" refersTo="#ССЫЛКА!"/>
      <definedName name="аымпывмп" refersTo="#ССЫЛКА!"/>
      <definedName name="богдбо" refersTo="#ССЫЛКА!"/>
      <definedName name="вавоыра" refersTo="#ССЫЛКА!"/>
      <definedName name="ваиеапит" refersTo="#ССЫЛКА!"/>
      <definedName name="вклмппклув" refersTo="#ССЫЛКА!"/>
      <definedName name="вкпимк" refersTo="#ССЫЛКА!"/>
      <definedName name="вмвыамва" refersTo="#ССЫЛКА!"/>
      <definedName name="втаормко" refersTo="#ССЫЛКА!"/>
      <definedName name="г" refersTo="#ССЫЛКА!"/>
      <definedName name="гне" refersTo="#ССЫЛКА!"/>
      <definedName name="гобгднбо" refersTo="#ССЫЛКА!"/>
      <definedName name="дбодгно" refersTo="#ССЫЛКА!"/>
      <definedName name="ег" refersTo="#ССЫЛКА!"/>
      <definedName name="егег" refersTo="#ССЫЛКА!"/>
      <definedName name="егшнпо" refersTo="#ССЫЛКА!"/>
      <definedName name="енш" refersTo="#ССЫЛКА!"/>
      <definedName name="ерке" refersTo="#ССЫЛКА!"/>
      <definedName name="ешешг" refersTo="#ССЫЛКА!"/>
      <definedName name="иапри" refersTo="#ССЫЛКА!"/>
      <definedName name="ивтивуе" refersTo="#ССЫЛКА!"/>
      <definedName name="ипаиепаи" refersTo="#ССЫЛКА!"/>
      <definedName name="кег" refersTo="#ССЫЛКА!"/>
      <definedName name="кнкнк" refersTo="#ССЫЛКА!"/>
      <definedName name="кпимкри" refersTo="#ССЫЛКА!"/>
      <definedName name="лл" refersTo="#ССЫЛКА!"/>
      <definedName name="лрьиль" refersTo="#ССЫЛКА!"/>
      <definedName name="льрилне" refersTo="#ССЫЛКА!"/>
      <definedName name="льрлень" refersTo="#ССЫЛКА!"/>
      <definedName name="льртленр" refersTo="#ССЫЛКА!"/>
      <definedName name="льтрлн" refersTo="#ССЫЛКА!"/>
      <definedName name="маиами" refersTo="#ССЫЛКА!"/>
      <definedName name="мами" refersTo="#ССЫЛКА!"/>
      <definedName name="масмаи" refersTo="#ССЫЛКА!"/>
      <definedName name="маткмпткуолв" refersTo="#ССЫЛКА!"/>
      <definedName name="миаоримо" refersTo="#ССЫЛКА!"/>
      <definedName name="миоти" refersTo="#ССЫЛКА!"/>
      <definedName name="мсмсмсм" refersTo="#ССЫЛКА!"/>
      <definedName name="мтакрпок" refersTo="#ССЫЛКА!"/>
      <definedName name="мьатмпок" refersTo="#ССЫЛКА!"/>
      <definedName name="нкнкг" refersTo="#ССЫЛКА!"/>
      <definedName name="одггд" refersTo="#ССЫЛКА!"/>
      <definedName name="олд" refersTo="#ССЫЛКА!"/>
      <definedName name="орпокрп" refersTo="#ССЫЛКА!"/>
      <definedName name="пек" refersTo="#ССЫЛКА!"/>
      <definedName name="пкепрке" refersTo="#ССЫЛКА!"/>
      <definedName name="пкпув" refersTo="#ССЫЛКА!"/>
      <definedName name="пнш" refersTo="#ССЫЛКА!"/>
      <definedName name="пьлкьр" refersTo="#ССЫЛКА!"/>
      <definedName name="рапрара" refersTo="#ССЫЛКА!"/>
      <definedName name="ркпмаоакоа" refersTo="#ССЫЛКА!"/>
      <definedName name="талпто" refersTo="#ССЫЛКА!"/>
      <definedName name="тмоавимп" refersTo="#ССЫЛКА!"/>
      <definedName name="тппоктп" refersTo="#ССЫЛКА!"/>
      <definedName name="тттт" refersTo="#ССЫЛКА!"/>
      <definedName name="ууу" refersTo="#ССЫЛКА!"/>
      <definedName name="ьатимоати" refersTo="#ССЫЛКА!"/>
      <definedName name="ьнльплэ" refersTo="#ССЫЛКА!"/>
      <definedName name="ьтолнь" refersTo="#ССЫЛКА!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Справочники"/>
      <sheetName val="FES"/>
      <sheetName val="Позиция"/>
      <sheetName val="ВАРИАНТ 3 РАБОЧИЙ"/>
      <sheetName val="TEHSHEET"/>
      <sheetName val="20"/>
      <sheetName val="23"/>
      <sheetName val="26"/>
      <sheetName val="27"/>
      <sheetName val="28"/>
      <sheetName val="21"/>
      <sheetName val="29"/>
      <sheetName val="25"/>
      <sheetName val="19"/>
      <sheetName val="22"/>
      <sheetName val="24"/>
      <sheetName val="UGOL"/>
      <sheetName val="Кедровский"/>
      <sheetName val="Перегруппировка"/>
      <sheetName val="ПрЭС"/>
      <sheetName val="план 2000"/>
      <sheetName val="БДР"/>
      <sheetName val="прочие доходы"/>
      <sheetName val="ТЭП ТНС утв."/>
      <sheetName val="КПЭ"/>
      <sheetName val="ОНА,ОНО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2.Ê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  <sheetName val="Исх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3 (2)"/>
      <sheetName val="1"/>
      <sheetName val="2"/>
      <sheetName val="3"/>
      <sheetName val="П 1.4. ГК РК"/>
      <sheetName val="П 1.5. ГК РК"/>
      <sheetName val="тариф покупки"/>
      <sheetName val="СН"/>
      <sheetName val="население п1.6."/>
      <sheetName val="котловые тарифы"/>
      <sheetName val="баланс Население (2)"/>
      <sheetName val="Приложение 1"/>
      <sheetName val="Приложение 2"/>
      <sheetName val="Приложение 3"/>
      <sheetName val="Приложение 4"/>
      <sheetName val="Справочники"/>
      <sheetName val="Инструкция"/>
      <sheetName val="Лист1"/>
      <sheetName val="Заголовок"/>
      <sheetName val="Справочник"/>
      <sheetName val="F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  <sheetName val="Расчет RAB_Лен и МОЭСК_с 2010 г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Акт Дт Кт_задолж_31_03_2010"/>
      <sheetName val="TEHSHEET"/>
      <sheetName val="FES"/>
    </sheetNames>
    <sheetDataSet>
      <sheetData sheetId="0" refreshError="1"/>
      <sheetData sheetId="1" refreshError="1"/>
      <sheetData sheetId="2" refreshError="1">
        <row r="37">
          <cell r="E37">
            <v>95.188674854791898</v>
          </cell>
          <cell r="F37">
            <v>105.054514260806</v>
          </cell>
          <cell r="G37">
            <v>102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Параметры"/>
      <sheetName val="FES"/>
      <sheetName val="УФ_61"/>
      <sheetName val="шаблон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"/>
      <sheetName val="Справочники"/>
      <sheetName val="сбыт"/>
      <sheetName val="сети"/>
      <sheetName val="ЭСО"/>
      <sheetName val="Рег генер"/>
      <sheetName val="Баланс ээ"/>
      <sheetName val="Баланс мощности"/>
      <sheetName val="Свод"/>
      <sheetName val="Титул"/>
      <sheetName val="Прил 1"/>
      <sheetName val="Прил 2"/>
      <sheetName val="Прил 3"/>
      <sheetName val="regs"/>
      <sheetName val="Регионы"/>
      <sheetName val="Лист1"/>
      <sheetName val="Объём продаж 2011 прогноз"/>
      <sheetName val="Свод итогов ТП по месяцам "/>
      <sheetName val="УФ-61"/>
      <sheetName val="2006"/>
      <sheetName val="Приложение 2"/>
      <sheetName val="InputTI"/>
      <sheetName val="14 08 08 predel elek 2008"/>
      <sheetName val="2007"/>
      <sheetName val="FES"/>
      <sheetName val="PN_CONS"/>
      <sheetName val="Баланс"/>
    </sheetNames>
    <sheetDataSet>
      <sheetData sheetId="0"/>
      <sheetData sheetId="1"/>
      <sheetData sheetId="2" refreshError="1"/>
      <sheetData sheetId="3" refreshError="1"/>
      <sheetData sheetId="4" refreshError="1">
        <row r="15">
          <cell r="B15" t="str">
            <v>ИНН</v>
          </cell>
          <cell r="C15" t="str">
            <v>Название</v>
          </cell>
          <cell r="D15" t="str">
            <v>Старое</v>
          </cell>
        </row>
        <row r="16">
          <cell r="B16" t="str">
            <v>1001012875</v>
          </cell>
          <cell r="C16" t="str">
            <v>ОАО "Карельская энергосбытовая компания"</v>
          </cell>
          <cell r="D16" t="str">
            <v>ОАО "Карельская энергосбытовая компания"</v>
          </cell>
        </row>
        <row r="17">
          <cell r="B17" t="str">
            <v>7706284124</v>
          </cell>
          <cell r="C17" t="str">
            <v>ООО "Русэнергосбыт"</v>
          </cell>
          <cell r="D17" t="str">
            <v>ООО "Русэнергосбыт"</v>
          </cell>
        </row>
        <row r="18">
          <cell r="B18" t="str">
            <v>1001174763</v>
          </cell>
          <cell r="C18" t="str">
            <v>ООО "Энергокомфорт".Единая энергосбытовая компания"</v>
          </cell>
          <cell r="D18" t="str">
            <v>ООО "Энергокомфорт".Единая энергосбытовая компания"</v>
          </cell>
        </row>
        <row r="32">
          <cell r="H32" t="str">
            <v>1001086796</v>
          </cell>
          <cell r="I32" t="str">
            <v>ООО "Спецконструкция"</v>
          </cell>
          <cell r="J32" t="str">
            <v>0</v>
          </cell>
        </row>
      </sheetData>
      <sheetData sheetId="5"/>
      <sheetData sheetId="6"/>
      <sheetData sheetId="7" refreshError="1">
        <row r="8">
          <cell r="R8">
            <v>305502.09999999998</v>
          </cell>
        </row>
        <row r="9">
          <cell r="R9">
            <v>443.73</v>
          </cell>
        </row>
        <row r="17">
          <cell r="H17">
            <v>4.5999999999999996</v>
          </cell>
          <cell r="J17">
            <v>81.7</v>
          </cell>
          <cell r="O17">
            <v>84</v>
          </cell>
          <cell r="Q17">
            <v>211.63</v>
          </cell>
          <cell r="R17">
            <v>13437.73</v>
          </cell>
          <cell r="V17">
            <v>1813.3</v>
          </cell>
        </row>
        <row r="18">
          <cell r="H18">
            <v>10.3</v>
          </cell>
          <cell r="I18">
            <v>535.1</v>
          </cell>
          <cell r="J18">
            <v>1153.0999999999999</v>
          </cell>
          <cell r="K18">
            <v>4415.7</v>
          </cell>
          <cell r="L18">
            <v>5120</v>
          </cell>
          <cell r="M18">
            <v>5191.6000000000004</v>
          </cell>
          <cell r="N18">
            <v>3612.6</v>
          </cell>
          <cell r="O18">
            <v>2846.2</v>
          </cell>
          <cell r="P18">
            <v>3042</v>
          </cell>
          <cell r="Q18">
            <v>1524</v>
          </cell>
          <cell r="R18">
            <v>398052.5</v>
          </cell>
          <cell r="S18">
            <v>59712.9</v>
          </cell>
          <cell r="T18">
            <v>29467</v>
          </cell>
          <cell r="U18">
            <v>51.5</v>
          </cell>
          <cell r="V18">
            <v>19896.3</v>
          </cell>
          <cell r="W18">
            <v>427.8</v>
          </cell>
          <cell r="X18">
            <v>97.3</v>
          </cell>
        </row>
        <row r="19">
          <cell r="H19">
            <v>2.9</v>
          </cell>
          <cell r="I19">
            <v>142.30000000000001</v>
          </cell>
          <cell r="J19">
            <v>302.10000000000002</v>
          </cell>
          <cell r="K19">
            <v>1161.3</v>
          </cell>
          <cell r="L19">
            <v>1346</v>
          </cell>
          <cell r="M19">
            <v>1365.4</v>
          </cell>
          <cell r="N19">
            <v>946.5</v>
          </cell>
          <cell r="O19">
            <v>751.4</v>
          </cell>
          <cell r="P19">
            <v>796.9</v>
          </cell>
          <cell r="Q19">
            <v>389.6</v>
          </cell>
          <cell r="R19">
            <v>91552.1</v>
          </cell>
          <cell r="S19">
            <v>15644.8</v>
          </cell>
          <cell r="T19">
            <v>7760.8</v>
          </cell>
          <cell r="U19">
            <v>13.5</v>
          </cell>
          <cell r="V19">
            <v>5252.7</v>
          </cell>
          <cell r="W19">
            <v>137.6</v>
          </cell>
          <cell r="X19">
            <v>25.6</v>
          </cell>
        </row>
        <row r="20">
          <cell r="H20">
            <v>1.2</v>
          </cell>
          <cell r="I20">
            <v>21.6</v>
          </cell>
          <cell r="J20">
            <v>30</v>
          </cell>
          <cell r="K20">
            <v>900</v>
          </cell>
          <cell r="L20">
            <v>13.3</v>
          </cell>
          <cell r="M20">
            <v>1435.6</v>
          </cell>
          <cell r="N20">
            <v>212.1</v>
          </cell>
          <cell r="O20">
            <v>356.3</v>
          </cell>
          <cell r="P20">
            <v>297</v>
          </cell>
          <cell r="Q20">
            <v>758.1</v>
          </cell>
          <cell r="R20">
            <v>146728</v>
          </cell>
          <cell r="S20">
            <v>8550.6</v>
          </cell>
          <cell r="T20">
            <v>12703.7</v>
          </cell>
          <cell r="U20">
            <v>11.5</v>
          </cell>
          <cell r="W20">
            <v>46.5</v>
          </cell>
          <cell r="X20">
            <v>4.5</v>
          </cell>
        </row>
        <row r="27">
          <cell r="R27">
            <v>693730</v>
          </cell>
        </row>
        <row r="28">
          <cell r="R28">
            <v>249877.2</v>
          </cell>
        </row>
        <row r="29">
          <cell r="R29">
            <v>342.72</v>
          </cell>
        </row>
        <row r="32">
          <cell r="H32">
            <v>27.5</v>
          </cell>
          <cell r="I32">
            <v>516</v>
          </cell>
          <cell r="J32">
            <v>2739.2</v>
          </cell>
          <cell r="K32">
            <v>9433.6</v>
          </cell>
          <cell r="L32">
            <v>26701.3</v>
          </cell>
          <cell r="M32">
            <v>20862.400000000001</v>
          </cell>
          <cell r="N32">
            <v>5513</v>
          </cell>
          <cell r="O32">
            <v>1724</v>
          </cell>
          <cell r="P32">
            <v>3123.8</v>
          </cell>
          <cell r="Q32">
            <v>1195.5</v>
          </cell>
          <cell r="R32">
            <v>446968.2</v>
          </cell>
          <cell r="S32">
            <v>77928.5</v>
          </cell>
          <cell r="T32">
            <v>117012</v>
          </cell>
          <cell r="U32">
            <v>21.29</v>
          </cell>
          <cell r="V32">
            <v>71076.2</v>
          </cell>
          <cell r="W32">
            <v>1241.0999999999999</v>
          </cell>
          <cell r="X32">
            <v>75.599999999999994</v>
          </cell>
        </row>
        <row r="35">
          <cell r="S35">
            <v>4608.2</v>
          </cell>
        </row>
        <row r="39">
          <cell r="R39">
            <v>76589</v>
          </cell>
          <cell r="S39">
            <v>25734.400000000001</v>
          </cell>
        </row>
        <row r="41">
          <cell r="R41">
            <v>76589</v>
          </cell>
          <cell r="S41">
            <v>25734.400000000001</v>
          </cell>
        </row>
        <row r="42">
          <cell r="H42">
            <v>1.7</v>
          </cell>
          <cell r="I42">
            <v>92.4</v>
          </cell>
          <cell r="J42">
            <v>163.6</v>
          </cell>
          <cell r="K42">
            <v>307.8</v>
          </cell>
          <cell r="L42">
            <v>2521.8000000000002</v>
          </cell>
          <cell r="M42">
            <v>1064</v>
          </cell>
          <cell r="N42">
            <v>390.8</v>
          </cell>
          <cell r="O42">
            <v>190</v>
          </cell>
          <cell r="P42">
            <v>763.8</v>
          </cell>
          <cell r="Q42">
            <v>309.89999999999998</v>
          </cell>
          <cell r="R42">
            <v>39507.800000000003</v>
          </cell>
          <cell r="S42">
            <v>1199.4000000000001</v>
          </cell>
          <cell r="T42">
            <v>4159.8999999999996</v>
          </cell>
          <cell r="U42">
            <v>3.7</v>
          </cell>
          <cell r="V42">
            <v>1058.9000000000001</v>
          </cell>
          <cell r="W42">
            <v>5.3</v>
          </cell>
          <cell r="X42">
            <v>15.4</v>
          </cell>
        </row>
        <row r="43">
          <cell r="H43">
            <v>0.6</v>
          </cell>
          <cell r="I43">
            <v>29.1</v>
          </cell>
          <cell r="J43">
            <v>51.7</v>
          </cell>
          <cell r="K43">
            <v>97.2</v>
          </cell>
          <cell r="L43">
            <v>796.3</v>
          </cell>
          <cell r="M43">
            <v>336</v>
          </cell>
          <cell r="N43">
            <v>123.4</v>
          </cell>
          <cell r="O43">
            <v>60</v>
          </cell>
          <cell r="P43">
            <v>241.2</v>
          </cell>
          <cell r="Q43">
            <v>98</v>
          </cell>
          <cell r="R43">
            <v>36662.1</v>
          </cell>
          <cell r="S43">
            <v>8505.4</v>
          </cell>
          <cell r="T43">
            <v>1313.6</v>
          </cell>
          <cell r="U43">
            <v>1.2</v>
          </cell>
          <cell r="V43">
            <v>334.39</v>
          </cell>
          <cell r="W43">
            <v>1.7</v>
          </cell>
          <cell r="X43">
            <v>4.9000000000000004</v>
          </cell>
        </row>
        <row r="47">
          <cell r="H47">
            <v>1.9229999999999998</v>
          </cell>
          <cell r="I47">
            <v>40.002000000000002</v>
          </cell>
          <cell r="J47">
            <v>22.98</v>
          </cell>
          <cell r="K47">
            <v>78.47</v>
          </cell>
          <cell r="L47">
            <v>108.47</v>
          </cell>
          <cell r="M47">
            <v>98.38</v>
          </cell>
          <cell r="N47">
            <v>37.980000000000004</v>
          </cell>
          <cell r="O47">
            <v>13</v>
          </cell>
          <cell r="P47">
            <v>26.21</v>
          </cell>
          <cell r="Q47">
            <v>118.3</v>
          </cell>
          <cell r="R47">
            <v>8359.51</v>
          </cell>
          <cell r="S47">
            <v>770.54</v>
          </cell>
          <cell r="T47">
            <v>370.64</v>
          </cell>
          <cell r="U47">
            <v>1.67</v>
          </cell>
          <cell r="V47">
            <v>1464.8430000000001</v>
          </cell>
          <cell r="W47">
            <v>17</v>
          </cell>
          <cell r="X47">
            <v>3.2399999999999998</v>
          </cell>
        </row>
        <row r="49">
          <cell r="H49">
            <v>1.92</v>
          </cell>
          <cell r="I49">
            <v>39.362000000000002</v>
          </cell>
          <cell r="J49">
            <v>20.48</v>
          </cell>
          <cell r="K49">
            <v>70.099999999999994</v>
          </cell>
          <cell r="L49">
            <v>95.99</v>
          </cell>
          <cell r="M49">
            <v>86.21</v>
          </cell>
          <cell r="N49">
            <v>33.74</v>
          </cell>
          <cell r="O49">
            <v>11.83</v>
          </cell>
          <cell r="P49">
            <v>21.32</v>
          </cell>
          <cell r="Q49">
            <v>112.7</v>
          </cell>
          <cell r="R49">
            <v>7925.78</v>
          </cell>
          <cell r="S49">
            <v>678.39</v>
          </cell>
          <cell r="T49">
            <v>323.52</v>
          </cell>
          <cell r="U49">
            <v>1.67</v>
          </cell>
          <cell r="V49">
            <v>1447.663</v>
          </cell>
          <cell r="W49">
            <v>15.5</v>
          </cell>
          <cell r="X49">
            <v>3.05</v>
          </cell>
        </row>
        <row r="50">
          <cell r="H50">
            <v>3.0000000000000001E-3</v>
          </cell>
          <cell r="I50">
            <v>0.64</v>
          </cell>
          <cell r="J50">
            <v>2.5</v>
          </cell>
          <cell r="K50">
            <v>8.3699999999999992</v>
          </cell>
          <cell r="L50">
            <v>12.48</v>
          </cell>
          <cell r="M50">
            <v>12.17</v>
          </cell>
          <cell r="N50">
            <v>4.24</v>
          </cell>
          <cell r="O50">
            <v>1.17</v>
          </cell>
          <cell r="P50">
            <v>4.8899999999999997</v>
          </cell>
          <cell r="Q50">
            <v>5.6</v>
          </cell>
          <cell r="R50">
            <v>433.73</v>
          </cell>
          <cell r="S50">
            <v>92.15</v>
          </cell>
          <cell r="T50">
            <v>47.12</v>
          </cell>
          <cell r="U50">
            <v>0</v>
          </cell>
          <cell r="V50">
            <v>17.18</v>
          </cell>
          <cell r="W50">
            <v>1.5</v>
          </cell>
          <cell r="X50">
            <v>0.19</v>
          </cell>
        </row>
      </sheetData>
      <sheetData sheetId="8"/>
      <sheetData sheetId="9" refreshError="1">
        <row r="13">
          <cell r="F13">
            <v>0</v>
          </cell>
        </row>
        <row r="14">
          <cell r="F14">
            <v>840.4</v>
          </cell>
        </row>
        <row r="15">
          <cell r="F15">
            <v>7010</v>
          </cell>
        </row>
        <row r="16">
          <cell r="F16">
            <v>15290.5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3730.6</v>
          </cell>
        </row>
        <row r="21">
          <cell r="F21">
            <v>924.1</v>
          </cell>
        </row>
        <row r="22">
          <cell r="F22">
            <v>6093.5</v>
          </cell>
        </row>
        <row r="23">
          <cell r="F23">
            <v>8260.7000000000007</v>
          </cell>
        </row>
        <row r="24">
          <cell r="F24">
            <v>42149.8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42149.8</v>
          </cell>
        </row>
        <row r="28">
          <cell r="F28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17336.900000000001</v>
          </cell>
        </row>
        <row r="40">
          <cell r="F40">
            <v>17336.900000000001</v>
          </cell>
        </row>
        <row r="42">
          <cell r="F42">
            <v>0</v>
          </cell>
        </row>
        <row r="44">
          <cell r="F44">
            <v>59486.700000000004</v>
          </cell>
        </row>
        <row r="46">
          <cell r="F46">
            <v>3.6579999999999999</v>
          </cell>
        </row>
        <row r="48">
          <cell r="F48">
            <v>1626.2083105522145</v>
          </cell>
        </row>
      </sheetData>
      <sheetData sheetId="10" refreshError="1">
        <row r="12">
          <cell r="H12">
            <v>1629.68</v>
          </cell>
          <cell r="I12">
            <v>643.21</v>
          </cell>
        </row>
        <row r="13">
          <cell r="I13">
            <v>1256.3900000000001</v>
          </cell>
          <cell r="J13">
            <v>96.71</v>
          </cell>
        </row>
        <row r="14">
          <cell r="J14">
            <v>1430.65</v>
          </cell>
        </row>
        <row r="15">
          <cell r="J15">
            <v>3.66</v>
          </cell>
        </row>
        <row r="16">
          <cell r="G16">
            <v>7824.48</v>
          </cell>
          <cell r="H16">
            <v>292.83999999999997</v>
          </cell>
          <cell r="I16">
            <v>213.32</v>
          </cell>
          <cell r="J16">
            <v>25.2</v>
          </cell>
        </row>
        <row r="18">
          <cell r="G18">
            <v>141.97</v>
          </cell>
          <cell r="H18">
            <v>104.27</v>
          </cell>
          <cell r="I18">
            <v>137.52000000000001</v>
          </cell>
          <cell r="J18">
            <v>260.83999999999997</v>
          </cell>
        </row>
        <row r="22">
          <cell r="G22">
            <v>5409.61</v>
          </cell>
          <cell r="H22">
            <v>465.15</v>
          </cell>
          <cell r="I22">
            <v>544.76</v>
          </cell>
          <cell r="J22">
            <v>1295.3800000000001</v>
          </cell>
        </row>
        <row r="24">
          <cell r="G24">
            <v>0</v>
          </cell>
          <cell r="H24">
            <v>4.8</v>
          </cell>
          <cell r="I24">
            <v>97</v>
          </cell>
          <cell r="J24">
            <v>0</v>
          </cell>
        </row>
        <row r="25">
          <cell r="G25">
            <v>3391.31</v>
          </cell>
          <cell r="H25">
            <v>0</v>
          </cell>
          <cell r="I25">
            <v>0</v>
          </cell>
          <cell r="J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</row>
      </sheetData>
      <sheetData sheetId="11" refreshError="1">
        <row r="12">
          <cell r="H12">
            <v>322.89</v>
          </cell>
          <cell r="I12">
            <v>49.66</v>
          </cell>
        </row>
        <row r="13">
          <cell r="I13">
            <v>296.02999999999997</v>
          </cell>
          <cell r="J13">
            <v>13.01</v>
          </cell>
        </row>
        <row r="14">
          <cell r="J14">
            <v>258.5</v>
          </cell>
        </row>
        <row r="15">
          <cell r="I15">
            <v>0.5</v>
          </cell>
        </row>
        <row r="16">
          <cell r="G16">
            <v>964.66</v>
          </cell>
          <cell r="H16">
            <v>42.99</v>
          </cell>
          <cell r="I16">
            <v>16.32</v>
          </cell>
          <cell r="J16">
            <v>6.42</v>
          </cell>
        </row>
        <row r="18">
          <cell r="G18">
            <v>17.28</v>
          </cell>
          <cell r="H18">
            <v>11.83</v>
          </cell>
          <cell r="I18">
            <v>19.72</v>
          </cell>
          <cell r="J18">
            <v>36.32</v>
          </cell>
        </row>
        <row r="22">
          <cell r="G22">
            <v>574.82000000000005</v>
          </cell>
          <cell r="H22">
            <v>45</v>
          </cell>
          <cell r="I22">
            <v>84.29</v>
          </cell>
          <cell r="J22">
            <v>241.61</v>
          </cell>
        </row>
      </sheetData>
      <sheetData sheetId="12" refreshError="1">
        <row r="5">
          <cell r="D5">
            <v>5218230.8</v>
          </cell>
        </row>
        <row r="6">
          <cell r="D6">
            <v>8355.9</v>
          </cell>
        </row>
        <row r="7">
          <cell r="D7">
            <v>62.449655931736856</v>
          </cell>
        </row>
        <row r="8">
          <cell r="D8">
            <v>1164449.1200000001</v>
          </cell>
        </row>
        <row r="9">
          <cell r="D9">
            <v>216683.6</v>
          </cell>
        </row>
        <row r="10">
          <cell r="D10">
            <v>943607.2</v>
          </cell>
        </row>
        <row r="11">
          <cell r="D11">
            <v>693730</v>
          </cell>
        </row>
        <row r="12">
          <cell r="D12">
            <v>249877.2</v>
          </cell>
        </row>
        <row r="13">
          <cell r="D13">
            <v>342.72</v>
          </cell>
        </row>
        <row r="14">
          <cell r="D14">
            <v>72.910014005602235</v>
          </cell>
        </row>
        <row r="15">
          <cell r="D15">
            <v>4158.32</v>
          </cell>
        </row>
        <row r="16">
          <cell r="D16">
            <v>6382679.9199999999</v>
          </cell>
        </row>
        <row r="19">
          <cell r="J19">
            <v>15290.5</v>
          </cell>
        </row>
        <row r="20">
          <cell r="D20">
            <v>59486.7</v>
          </cell>
          <cell r="J20">
            <v>0</v>
          </cell>
        </row>
        <row r="21">
          <cell r="D21">
            <v>3.6579999999999999</v>
          </cell>
        </row>
        <row r="22">
          <cell r="D22">
            <v>1626.2083105522145</v>
          </cell>
        </row>
        <row r="23">
          <cell r="D23">
            <v>15845.359999999999</v>
          </cell>
          <cell r="G23">
            <v>212.4</v>
          </cell>
          <cell r="H23">
            <v>15632.96</v>
          </cell>
          <cell r="I23">
            <v>0</v>
          </cell>
          <cell r="J23">
            <v>0</v>
          </cell>
        </row>
        <row r="24">
          <cell r="D24">
            <v>723200.00000000012</v>
          </cell>
          <cell r="G24">
            <v>188044.09999999998</v>
          </cell>
          <cell r="H24">
            <v>535155.90000000014</v>
          </cell>
          <cell r="I24">
            <v>0</v>
          </cell>
          <cell r="J24">
            <v>3730.6</v>
          </cell>
        </row>
        <row r="25">
          <cell r="D25">
            <v>169088.5</v>
          </cell>
          <cell r="G25">
            <v>41497</v>
          </cell>
          <cell r="H25">
            <v>127591.50000000001</v>
          </cell>
          <cell r="I25">
            <v>0</v>
          </cell>
          <cell r="J25">
            <v>924.1</v>
          </cell>
        </row>
        <row r="26">
          <cell r="D26">
            <v>182253.30000000002</v>
          </cell>
          <cell r="G26">
            <v>10183.299999999999</v>
          </cell>
          <cell r="H26">
            <v>172070.00000000003</v>
          </cell>
          <cell r="I26">
            <v>0</v>
          </cell>
          <cell r="J26">
            <v>6093.5</v>
          </cell>
        </row>
        <row r="27">
          <cell r="D27">
            <v>857847.89999999991</v>
          </cell>
          <cell r="G27">
            <v>71688.7</v>
          </cell>
          <cell r="H27">
            <v>786159.2</v>
          </cell>
          <cell r="I27">
            <v>0</v>
          </cell>
          <cell r="J27">
            <v>16111.1</v>
          </cell>
        </row>
        <row r="28">
          <cell r="D28">
            <v>4608.2</v>
          </cell>
          <cell r="G28">
            <v>0</v>
          </cell>
          <cell r="H28">
            <v>4608.2</v>
          </cell>
          <cell r="I28">
            <v>0</v>
          </cell>
          <cell r="J28">
            <v>0</v>
          </cell>
        </row>
        <row r="29">
          <cell r="D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393031.79</v>
          </cell>
          <cell r="G30">
            <v>190295.4</v>
          </cell>
          <cell r="H30">
            <v>202736.39</v>
          </cell>
          <cell r="I30">
            <v>0</v>
          </cell>
          <cell r="J30">
            <v>17336.900000000001</v>
          </cell>
        </row>
        <row r="31">
          <cell r="D31">
            <v>102323.4</v>
          </cell>
          <cell r="G31">
            <v>0</v>
          </cell>
          <cell r="H31">
            <v>102323.4</v>
          </cell>
          <cell r="I31">
            <v>0</v>
          </cell>
          <cell r="J31">
            <v>0</v>
          </cell>
        </row>
        <row r="33">
          <cell r="D33">
            <v>102323.4</v>
          </cell>
          <cell r="G33">
            <v>0</v>
          </cell>
          <cell r="H33">
            <v>102323.4</v>
          </cell>
          <cell r="I33">
            <v>0</v>
          </cell>
          <cell r="J33">
            <v>0</v>
          </cell>
        </row>
        <row r="34">
          <cell r="D34">
            <v>234158.2</v>
          </cell>
          <cell r="G34">
            <v>182402</v>
          </cell>
          <cell r="H34">
            <v>51756.200000000012</v>
          </cell>
          <cell r="I34">
            <v>0</v>
          </cell>
          <cell r="J34">
            <v>17336.900000000001</v>
          </cell>
        </row>
        <row r="35">
          <cell r="D35">
            <v>56550.189999999995</v>
          </cell>
          <cell r="G35">
            <v>7893.4</v>
          </cell>
          <cell r="H35">
            <v>48656.789999999994</v>
          </cell>
          <cell r="I35">
            <v>0</v>
          </cell>
          <cell r="J35">
            <v>0</v>
          </cell>
        </row>
        <row r="36">
          <cell r="D36">
            <v>2405361.75</v>
          </cell>
          <cell r="E36">
            <v>0</v>
          </cell>
          <cell r="F36">
            <v>0</v>
          </cell>
          <cell r="G36">
            <v>501920.89999999991</v>
          </cell>
          <cell r="H36">
            <v>1843954.15</v>
          </cell>
          <cell r="I36">
            <v>0</v>
          </cell>
          <cell r="J36">
            <v>59486.700000000004</v>
          </cell>
        </row>
        <row r="38">
          <cell r="D38">
            <v>8788041.6699999999</v>
          </cell>
          <cell r="J38">
            <v>59486.700000000004</v>
          </cell>
        </row>
        <row r="40">
          <cell r="D40">
            <v>7714.9</v>
          </cell>
          <cell r="J40">
            <v>3.6579999999999999</v>
          </cell>
        </row>
        <row r="41">
          <cell r="D41">
            <v>751.80100000000004</v>
          </cell>
        </row>
        <row r="42">
          <cell r="D42">
            <v>113.90998807502368</v>
          </cell>
          <cell r="J42">
            <v>1626.2083105522145</v>
          </cell>
        </row>
        <row r="45">
          <cell r="J45">
            <v>117</v>
          </cell>
        </row>
      </sheetData>
      <sheetData sheetId="13" refreshError="1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um"/>
      <sheetName val="DCF_CAPM"/>
      <sheetName val="GLC_Market Approach"/>
      <sheetName val="BS_h&amp;p"/>
      <sheetName val="IS_h&amp;p"/>
      <sheetName val="WACC"/>
      <sheetName val="WorkCap"/>
      <sheetName val="Fin_Anlys"/>
      <sheetName val="GLC_ratios_Sept"/>
      <sheetName val="|"/>
      <sheetName val="drivers"/>
      <sheetName val="CapEx-Depr"/>
      <sheetName val="Fin_Investments"/>
      <sheetName val="BS_cz_CEZ_unconsol"/>
      <sheetName val="GLC_ratios_Jun"/>
      <sheetName val="Notes"/>
      <sheetName val="IS_cz_CEZ_unconsol"/>
      <sheetName val="IAS_Conv"/>
      <sheetName val="Operating Data"/>
      <sheetName val="DCF_CAPM_old"/>
      <sheetName val="||"/>
      <sheetName val="market"/>
      <sheetName val="control"/>
      <sheetName val="Read me first"/>
      <sheetName val="Master Inputs Start here"/>
      <sheetName val="Ф1 АТЭЦ"/>
      <sheetName val="Ф1 ЕТЭЦ"/>
      <sheetName val="Ф1 НГРЭС"/>
      <sheetName val="Ф1 ПТЭЦ"/>
      <sheetName val="Ф1 ЩГРЭС"/>
      <sheetName val="Ф 2 АТЭЦ"/>
      <sheetName val="Ф2 ЕТЭЦ"/>
      <sheetName val="Ф 2 НГРЭС"/>
      <sheetName val="Ф2 ПТЭЦ"/>
      <sheetName val="Ф 2 ЩГРЭС"/>
      <sheetName val="HIS"/>
      <sheetName val="HBS"/>
      <sheetName val="FRA"/>
      <sheetName val="GLC_data"/>
      <sheetName val="Ввод данных ЩГРЭС"/>
      <sheetName val="Ввод общих данных"/>
      <sheetName val="Расчет тарифов и выручки"/>
      <sheetName val="CapEx_Depr"/>
      <sheetName val="DCF"/>
      <sheetName val="GLC"/>
      <sheetName val="Assets"/>
      <sheetName val="Liab"/>
      <sheetName val="AAM"/>
      <sheetName val="FES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Proforma 2010"/>
      <sheetName val="МОЭСК_РЭТО"/>
      <sheetName val="ДЗ_КЗ"/>
      <sheetName val="Регионы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Индексы"/>
      <sheetName val="Заголовок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УФ-61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  <sheetName val="Справочники"/>
      <sheetName val="Приложение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xlsx"/>
      <sheetName val="Содержание2"/>
    </sheetNames>
    <definedNames>
      <definedName name="CompOt" refersTo="#ССЫЛКА!"/>
      <definedName name="CompRas" refersTo="#ССЫЛКА!"/>
      <definedName name="ew" refersTo="#ССЫЛКА!"/>
      <definedName name="fg" refersTo="#ССЫЛКА!"/>
      <definedName name="k" refersTo="#ССЫЛКА!"/>
      <definedName name="АААААААА" refersTo="#ССЫЛКА!"/>
      <definedName name="в23ё" refersTo="#ССЫЛКА!"/>
      <definedName name="вв" refersTo="#ССЫЛКА!"/>
      <definedName name="й" refersTo="#ССЫЛКА!"/>
      <definedName name="йй" refersTo="#ССЫЛКА!"/>
      <definedName name="ке" refersTo="#ССЫЛКА!"/>
      <definedName name="мым" refersTo="#ССЫЛКА!"/>
      <definedName name="с" refersTo="#ССЫЛКА!"/>
      <definedName name="сс" refersTo="#ССЫЛКА!"/>
      <definedName name="сссс" refersTo="#ССЫЛКА!"/>
      <definedName name="ссы" refersTo="#ССЫЛКА!"/>
      <definedName name="у" refersTo="#ССЫЛКА!"/>
      <definedName name="ук" refersTo="#ССЫЛКА!"/>
      <definedName name="ц" refersTo="#ССЫЛКА!"/>
      <definedName name="цу" refersTo="#ССЫЛКА!"/>
      <definedName name="ыв" refersTo="#ССЫЛКА!"/>
      <definedName name="ыыыы" refersTo="#ССЫЛКА!"/>
    </defined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  <sheetName val="Курсы валют ЦБ"/>
      <sheetName val="СЭЛТ"/>
      <sheetName val="Томская область1"/>
      <sheetName val="TEHSHEET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  <sheetName val="2.Ê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Справочники"/>
      <sheetName val="F5"/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5">
          <cell r="G5">
            <v>4551113.38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  <sheetName val="TEHSHEET"/>
      <sheetName val="Топливо2009"/>
      <sheetName val="20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TEHSHEET"/>
      <sheetName val="Топливо2009"/>
      <sheetName val="2009"/>
      <sheetName val="УФ-61"/>
      <sheetName val="расчет тарифов"/>
      <sheetName val="Приложение (ТЭЦ) "/>
      <sheetName val="Регионы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E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M11" t="e">
            <v>#NAME?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/>
      <sheetData sheetId="257"/>
      <sheetData sheetId="258"/>
      <sheetData sheetId="259" refreshError="1"/>
      <sheetData sheetId="26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Регионы"/>
      <sheetName val="TEHSHEET"/>
      <sheetName val="Гр5(о)"/>
      <sheetName val="I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Вводные данные систем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ЭСО"/>
      <sheetName val="сбыт"/>
      <sheetName val="Ген. не уч. ОРЭМ"/>
      <sheetName val="Свод"/>
      <sheetName val="1.6"/>
      <sheetName val="УрРасч"/>
      <sheetName val="driv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4 баланс ээ"/>
      <sheetName val="5 баланс мощности"/>
      <sheetName val="P2.1 усл. единицы"/>
      <sheetName val="P2.2 усл. единицы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Заголовок"/>
      <sheetName val="Инструкция"/>
      <sheetName val="Справочни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TEHSHEET"/>
      <sheetName val="Лист1"/>
      <sheetName val="2007"/>
      <sheetName val="Лист13"/>
      <sheetName val="1997"/>
      <sheetName val="1998"/>
      <sheetName val="ЯНВ"/>
      <sheetName val="ФЕВ"/>
      <sheetName val="МАР"/>
      <sheetName val="АПР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Исходные"/>
      <sheetName val="Данные"/>
      <sheetName val="Form10"/>
      <sheetName val="06 нас-е Прейскурант"/>
      <sheetName val="эл ст"/>
      <sheetName val="2002(v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">
          <cell r="U6" t="str">
            <v>Список пуст</v>
          </cell>
        </row>
        <row r="7">
          <cell r="U7" t="str">
            <v>ООО "Русэнергосбыт"</v>
          </cell>
        </row>
        <row r="8">
          <cell r="U8" t="str">
            <v>ООО "Транснефтьсервис С"</v>
          </cell>
        </row>
        <row r="9">
          <cell r="U9" t="str">
            <v>ОАО "Межрегионэнергосбыт"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Титул"/>
      <sheetName val="Прил 1"/>
      <sheetName val="Прил 2"/>
      <sheetName val="Прил 3"/>
      <sheetName val="Средний"/>
      <sheetName val="FST5"/>
      <sheetName val="Декабрь"/>
    </sheetNames>
    <sheetDataSet>
      <sheetData sheetId="0" refreshError="1">
        <row r="3">
          <cell r="B3" t="str">
            <v>Выберите название субьекта</v>
          </cell>
        </row>
        <row r="4">
          <cell r="B4" t="str">
            <v>Агинский Бурятский автономный округ</v>
          </cell>
        </row>
        <row r="5">
          <cell r="B5" t="str">
            <v>Алтайский край</v>
          </cell>
        </row>
        <row r="6">
          <cell r="B6" t="str">
            <v>Амурская область</v>
          </cell>
        </row>
        <row r="7">
          <cell r="B7" t="str">
            <v>Архангельская область</v>
          </cell>
        </row>
        <row r="8">
          <cell r="B8" t="str">
            <v>Астраханская область</v>
          </cell>
        </row>
        <row r="9">
          <cell r="B9" t="str">
            <v>г.Байконур</v>
          </cell>
        </row>
        <row r="10">
          <cell r="B10" t="str">
            <v>Белгородская область</v>
          </cell>
        </row>
        <row r="11">
          <cell r="B11" t="str">
            <v>Брянская область</v>
          </cell>
        </row>
        <row r="12">
          <cell r="B12" t="str">
            <v>Владимирская область</v>
          </cell>
        </row>
        <row r="13">
          <cell r="B13" t="str">
            <v>Волгоградская область</v>
          </cell>
        </row>
        <row r="14">
          <cell r="B14" t="str">
            <v>Вологодская область</v>
          </cell>
        </row>
        <row r="15">
          <cell r="B15" t="str">
            <v>Воронежская область</v>
          </cell>
        </row>
        <row r="16">
          <cell r="B16" t="str">
            <v>Еврейская автономная область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Камчатская область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Корякский автономный округ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г.Москва</v>
          </cell>
        </row>
        <row r="37">
          <cell r="B37" t="str">
            <v>Мурманская область</v>
          </cell>
        </row>
        <row r="38">
          <cell r="B38" t="str">
            <v>Ненецкий автономный округ</v>
          </cell>
        </row>
        <row r="39">
          <cell r="B39" t="str">
            <v>Нижегородская область</v>
          </cell>
        </row>
        <row r="40">
          <cell r="B40" t="str">
            <v>Новгородская область</v>
          </cell>
        </row>
        <row r="41">
          <cell r="B41" t="str">
            <v>Новосибирская область</v>
          </cell>
        </row>
        <row r="42">
          <cell r="B42" t="str">
            <v>Омская область</v>
          </cell>
        </row>
        <row r="43">
          <cell r="B43" t="str">
            <v>Оренбургская область</v>
          </cell>
        </row>
        <row r="44">
          <cell r="B44" t="str">
            <v>Орловская область</v>
          </cell>
        </row>
        <row r="45">
          <cell r="B45" t="str">
            <v>Пензенская область</v>
          </cell>
        </row>
        <row r="46">
          <cell r="B46" t="str">
            <v>Пермский край</v>
          </cell>
        </row>
        <row r="47">
          <cell r="B47" t="str">
            <v>Приморский край</v>
          </cell>
        </row>
        <row r="48">
          <cell r="B48" t="str">
            <v>Псковская область</v>
          </cell>
        </row>
        <row r="49">
          <cell r="B49" t="str">
            <v>Республика Адыгея</v>
          </cell>
        </row>
        <row r="50">
          <cell r="B50" t="str">
            <v>Республика Алтай</v>
          </cell>
        </row>
        <row r="51">
          <cell r="B51" t="str">
            <v>Республика Башкортостан</v>
          </cell>
        </row>
        <row r="52">
          <cell r="B52" t="str">
            <v>Республика Бурятия</v>
          </cell>
        </row>
        <row r="53">
          <cell r="B53" t="str">
            <v>Республика Дагестан</v>
          </cell>
        </row>
        <row r="54">
          <cell r="B54" t="str">
            <v>Республика Ингушетия</v>
          </cell>
        </row>
        <row r="55">
          <cell r="B55" t="str">
            <v>Республика Калмыкия</v>
          </cell>
        </row>
        <row r="56">
          <cell r="B56" t="str">
            <v>Республика Карелия</v>
          </cell>
        </row>
        <row r="57">
          <cell r="B57" t="str">
            <v>Республика Коми</v>
          </cell>
        </row>
        <row r="58">
          <cell r="B58" t="str">
            <v>Республика Марий Эл</v>
          </cell>
        </row>
        <row r="59">
          <cell r="B59" t="str">
            <v>Республика Мордовия</v>
          </cell>
        </row>
        <row r="60">
          <cell r="B60" t="str">
            <v>Республика Саха (Якутия)</v>
          </cell>
        </row>
        <row r="61">
          <cell r="B61" t="str">
            <v>Республика Северная Осетия-Алания</v>
          </cell>
        </row>
        <row r="62">
          <cell r="B62" t="str">
            <v>Республика Татарстан</v>
          </cell>
        </row>
        <row r="63">
          <cell r="B63" t="str">
            <v>Республика Тыва</v>
          </cell>
        </row>
        <row r="64">
          <cell r="B64" t="str">
            <v>Республика Хакасия</v>
          </cell>
        </row>
        <row r="65">
          <cell r="B65" t="str">
            <v>Ростовская область</v>
          </cell>
        </row>
        <row r="66">
          <cell r="B66" t="str">
            <v>Рязанская область</v>
          </cell>
        </row>
        <row r="67">
          <cell r="B67" t="str">
            <v>Самарская область</v>
          </cell>
        </row>
        <row r="68">
          <cell r="B68" t="str">
            <v>г.Санкт-Петербург</v>
          </cell>
        </row>
        <row r="69">
          <cell r="B69" t="str">
            <v>Саратовская область</v>
          </cell>
        </row>
        <row r="70">
          <cell r="B70" t="str">
            <v>Сахалинская область</v>
          </cell>
        </row>
        <row r="71">
          <cell r="B71" t="str">
            <v>Свердловская область</v>
          </cell>
        </row>
        <row r="72">
          <cell r="B72" t="str">
            <v>Смоленская область</v>
          </cell>
        </row>
        <row r="73">
          <cell r="B73" t="str">
            <v>Ставропольский край</v>
          </cell>
        </row>
        <row r="74">
          <cell r="B74" t="str">
            <v>Таймырский (Долгано-Ненецкий) автономный округ</v>
          </cell>
        </row>
        <row r="75">
          <cell r="B75" t="str">
            <v>Тамбовская область</v>
          </cell>
        </row>
        <row r="76">
          <cell r="B76" t="str">
            <v>Тверская область</v>
          </cell>
        </row>
        <row r="77">
          <cell r="B77" t="str">
            <v>Томская область</v>
          </cell>
        </row>
        <row r="78">
          <cell r="B78" t="str">
            <v>Тульская область</v>
          </cell>
        </row>
        <row r="79">
          <cell r="B79" t="str">
            <v>Тюменская область</v>
          </cell>
        </row>
        <row r="80">
          <cell r="B80" t="str">
            <v>Удмуртская Республика</v>
          </cell>
        </row>
        <row r="81">
          <cell r="B81" t="str">
            <v>Ульяновская область</v>
          </cell>
        </row>
        <row r="82">
          <cell r="B82" t="str">
            <v>Усть-Ордынский Бурятский автономный округ</v>
          </cell>
        </row>
        <row r="83">
          <cell r="B83" t="str">
            <v>Хабаровский край</v>
          </cell>
        </row>
        <row r="84">
          <cell r="B84" t="str">
            <v>Ханты-Мансийский автономный округ</v>
          </cell>
        </row>
        <row r="85">
          <cell r="B85" t="str">
            <v>Челябинская область</v>
          </cell>
        </row>
        <row r="86">
          <cell r="B86" t="str">
            <v>Чеченская республика</v>
          </cell>
        </row>
        <row r="87">
          <cell r="B87" t="str">
            <v>Читинская область</v>
          </cell>
        </row>
        <row r="88">
          <cell r="B88" t="str">
            <v>Чувашская Республика</v>
          </cell>
        </row>
        <row r="89">
          <cell r="B89" t="str">
            <v>Чукотский автономный округ</v>
          </cell>
        </row>
        <row r="90">
          <cell r="B90" t="str">
            <v>Ямало-Ненецкий автономный округ</v>
          </cell>
        </row>
        <row r="91">
          <cell r="B91" t="str">
            <v>Ярославская область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Для заполнения"/>
      <sheetName val="TEHSHEET"/>
    </sheetNames>
    <sheetDataSet>
      <sheetData sheetId="0"/>
      <sheetData sheetId="1">
        <row r="4">
          <cell r="D4">
            <v>8626717.4992999993</v>
          </cell>
        </row>
        <row r="5">
          <cell r="D5">
            <v>7767019.2120000003</v>
          </cell>
        </row>
        <row r="6">
          <cell r="D6">
            <v>87.058787637588495</v>
          </cell>
        </row>
        <row r="7">
          <cell r="D7">
            <v>8921.5797999999995</v>
          </cell>
        </row>
        <row r="8">
          <cell r="D8">
            <v>28.320199999999989</v>
          </cell>
        </row>
        <row r="9">
          <cell r="D9">
            <v>1118.8896</v>
          </cell>
        </row>
        <row r="10">
          <cell r="D10">
            <v>390298.25209999998</v>
          </cell>
        </row>
        <row r="11">
          <cell r="D11">
            <v>859698.28729999997</v>
          </cell>
        </row>
        <row r="12">
          <cell r="D12">
            <v>854448.91130000004</v>
          </cell>
        </row>
        <row r="13">
          <cell r="D13">
            <v>5249.3760000000002</v>
          </cell>
        </row>
        <row r="14">
          <cell r="D14">
            <v>2889424.0321999998</v>
          </cell>
        </row>
        <row r="22">
          <cell r="D22">
            <v>87792.084700000007</v>
          </cell>
        </row>
        <row r="32">
          <cell r="D32">
            <v>0</v>
          </cell>
        </row>
        <row r="40">
          <cell r="D40">
            <v>2247611.7179999999</v>
          </cell>
        </row>
        <row r="78">
          <cell r="D78">
            <v>554020.22950000002</v>
          </cell>
        </row>
        <row r="86">
          <cell r="D86">
            <v>11516141.531500001</v>
          </cell>
        </row>
        <row r="87">
          <cell r="D87">
            <v>473527</v>
          </cell>
        </row>
        <row r="88">
          <cell r="D88">
            <v>7884.76</v>
          </cell>
        </row>
        <row r="89">
          <cell r="D89">
            <v>140.05010338298101</v>
          </cell>
        </row>
      </sheetData>
      <sheetData sheetId="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TEHSHEET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правочники"/>
      <sheetName val="Для заполнения"/>
      <sheetName val="Титульный"/>
      <sheetName val="Input TI"/>
    </sheetNames>
    <sheetDataSet>
      <sheetData sheetId="0"/>
      <sheetData sheetId="1" refreshError="1">
        <row r="13">
          <cell r="G13">
            <v>7808553.1681000004</v>
          </cell>
          <cell r="J13">
            <v>9615289.9786084443</v>
          </cell>
          <cell r="L13">
            <v>9211558.3988476936</v>
          </cell>
          <cell r="T13">
            <v>11862441.9381954</v>
          </cell>
          <cell r="V13">
            <v>10886354.098525725</v>
          </cell>
          <cell r="AD13">
            <v>14909538.151992947</v>
          </cell>
          <cell r="AF13">
            <v>13106230.631250601</v>
          </cell>
        </row>
        <row r="14">
          <cell r="G14">
            <v>9808.5</v>
          </cell>
          <cell r="J14">
            <v>10755.105</v>
          </cell>
          <cell r="L14">
            <v>10303.514300000001</v>
          </cell>
          <cell r="T14">
            <v>11794.345499999999</v>
          </cell>
          <cell r="V14">
            <v>10823.8609</v>
          </cell>
          <cell r="AD14">
            <v>12935.3838</v>
          </cell>
          <cell r="AF14">
            <v>11370.8501</v>
          </cell>
        </row>
        <row r="15">
          <cell r="G15">
            <v>79.610064414538414</v>
          </cell>
          <cell r="H15">
            <v>1.123</v>
          </cell>
          <cell r="I15">
            <v>1.123</v>
          </cell>
          <cell r="J15">
            <v>89.402102337526642</v>
          </cell>
          <cell r="L15">
            <v>89.402102337526642</v>
          </cell>
          <cell r="R15">
            <v>1.125</v>
          </cell>
          <cell r="S15">
            <v>1.125</v>
          </cell>
          <cell r="T15">
            <v>100.57736512971748</v>
          </cell>
          <cell r="V15">
            <v>100.57736512971748</v>
          </cell>
          <cell r="AB15">
            <v>1.1459999999999999</v>
          </cell>
          <cell r="AC15">
            <v>1.1459999999999999</v>
          </cell>
          <cell r="AD15">
            <v>115.26166043865622</v>
          </cell>
          <cell r="AF15">
            <v>115.26166043865622</v>
          </cell>
        </row>
        <row r="16">
          <cell r="G16">
            <v>1019090.9705000001</v>
          </cell>
          <cell r="J16">
            <v>1150111.9960999999</v>
          </cell>
          <cell r="L16">
            <v>1150111.9960999999</v>
          </cell>
          <cell r="T16">
            <v>864679.26419999998</v>
          </cell>
          <cell r="V16">
            <v>864679.26419999998</v>
          </cell>
          <cell r="AD16">
            <v>941207.00249999994</v>
          </cell>
          <cell r="AF16">
            <v>941207.00249999994</v>
          </cell>
        </row>
        <row r="17">
          <cell r="G17">
            <v>294244.71029999998</v>
          </cell>
          <cell r="H17">
            <v>1.1970000000000001</v>
          </cell>
          <cell r="I17">
            <v>1.1970000000000001</v>
          </cell>
          <cell r="J17">
            <v>357969.9963</v>
          </cell>
          <cell r="L17">
            <v>357969.9963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AB17">
            <v>0</v>
          </cell>
          <cell r="AC17">
            <v>0</v>
          </cell>
          <cell r="AD17">
            <v>0</v>
          </cell>
          <cell r="AF17">
            <v>0</v>
          </cell>
        </row>
        <row r="18">
          <cell r="G18">
            <v>719261.69880000001</v>
          </cell>
          <cell r="J18">
            <v>786614.27679999999</v>
          </cell>
          <cell r="L18">
            <v>786614.27679999999</v>
          </cell>
          <cell r="T18">
            <v>858664.85109999997</v>
          </cell>
          <cell r="V18">
            <v>858664.85109999997</v>
          </cell>
          <cell r="AD18">
            <v>934682.04909999995</v>
          </cell>
          <cell r="AF18">
            <v>934682.04909999995</v>
          </cell>
        </row>
        <row r="19">
          <cell r="G19">
            <v>719261.69880000001</v>
          </cell>
          <cell r="H19">
            <v>1.093</v>
          </cell>
          <cell r="I19">
            <v>1.093</v>
          </cell>
          <cell r="J19">
            <v>786614.27679999999</v>
          </cell>
          <cell r="L19">
            <v>786614.27679999999</v>
          </cell>
          <cell r="R19">
            <v>1.0920000000000001</v>
          </cell>
          <cell r="S19">
            <v>1.0920000000000001</v>
          </cell>
          <cell r="T19">
            <v>858664.85109999997</v>
          </cell>
          <cell r="V19">
            <v>858664.85109999997</v>
          </cell>
          <cell r="AB19">
            <v>1.089</v>
          </cell>
          <cell r="AC19">
            <v>1.089</v>
          </cell>
          <cell r="AD19">
            <v>934682.04909999995</v>
          </cell>
          <cell r="AF19">
            <v>934682.04909999995</v>
          </cell>
        </row>
        <row r="20">
          <cell r="G20">
            <v>0</v>
          </cell>
          <cell r="J20">
            <v>0</v>
          </cell>
          <cell r="L20">
            <v>0</v>
          </cell>
          <cell r="T20">
            <v>0</v>
          </cell>
          <cell r="V20">
            <v>0</v>
          </cell>
          <cell r="AD20">
            <v>0</v>
          </cell>
          <cell r="AF20">
            <v>0</v>
          </cell>
        </row>
        <row r="21">
          <cell r="G21">
            <v>410</v>
          </cell>
          <cell r="J21">
            <v>430.5</v>
          </cell>
          <cell r="L21">
            <v>420.72019999999998</v>
          </cell>
          <cell r="T21">
            <v>452.02499999999998</v>
          </cell>
          <cell r="V21">
            <v>431.72070000000002</v>
          </cell>
          <cell r="AD21">
            <v>474.62630000000001</v>
          </cell>
          <cell r="AF21">
            <v>443.00880000000001</v>
          </cell>
        </row>
        <row r="22">
          <cell r="G22">
            <v>0</v>
          </cell>
          <cell r="H22">
            <v>1.123</v>
          </cell>
          <cell r="I22">
            <v>1.123</v>
          </cell>
          <cell r="J22">
            <v>0</v>
          </cell>
          <cell r="L22">
            <v>0</v>
          </cell>
          <cell r="R22">
            <v>1.0680000000000001</v>
          </cell>
          <cell r="S22">
            <v>1.0680000000000001</v>
          </cell>
          <cell r="T22">
            <v>0</v>
          </cell>
          <cell r="V22">
            <v>0</v>
          </cell>
          <cell r="AB22">
            <v>1.0649999999999999</v>
          </cell>
          <cell r="AC22">
            <v>1.0649999999999999</v>
          </cell>
          <cell r="AD22">
            <v>0</v>
          </cell>
          <cell r="AF22">
            <v>0</v>
          </cell>
        </row>
        <row r="23">
          <cell r="G23">
            <v>5584.5613999999996</v>
          </cell>
          <cell r="H23">
            <v>0.90200000000000002</v>
          </cell>
          <cell r="I23">
            <v>0.90200000000000002</v>
          </cell>
          <cell r="J23">
            <v>5527.723</v>
          </cell>
          <cell r="L23">
            <v>5527.723</v>
          </cell>
          <cell r="R23">
            <v>0.99399999999999999</v>
          </cell>
          <cell r="S23">
            <v>0.99399999999999999</v>
          </cell>
          <cell r="T23">
            <v>6014.4130999999998</v>
          </cell>
          <cell r="V23">
            <v>6014.4130999999998</v>
          </cell>
          <cell r="AB23">
            <v>0.98599999999999999</v>
          </cell>
          <cell r="AC23">
            <v>0.98599999999999999</v>
          </cell>
          <cell r="AD23">
            <v>6524.9534000000003</v>
          </cell>
          <cell r="AF23">
            <v>6524.9534000000003</v>
          </cell>
        </row>
        <row r="24">
          <cell r="G24">
            <v>8827644.1386000011</v>
          </cell>
          <cell r="J24">
            <v>10765401.974708444</v>
          </cell>
          <cell r="L24">
            <v>10361670.394947693</v>
          </cell>
          <cell r="T24">
            <v>12727121.2023954</v>
          </cell>
          <cell r="V24">
            <v>11751033.362725725</v>
          </cell>
          <cell r="AD24">
            <v>15850745.154492946</v>
          </cell>
          <cell r="AF24">
            <v>14047437.633750601</v>
          </cell>
        </row>
        <row r="28">
          <cell r="G28">
            <v>0</v>
          </cell>
          <cell r="J28">
            <v>0</v>
          </cell>
          <cell r="L28">
            <v>0</v>
          </cell>
          <cell r="T28">
            <v>0</v>
          </cell>
          <cell r="V28">
            <v>0</v>
          </cell>
          <cell r="AD28">
            <v>0</v>
          </cell>
          <cell r="AF28">
            <v>0</v>
          </cell>
        </row>
        <row r="29">
          <cell r="G29">
            <v>0</v>
          </cell>
          <cell r="L29">
            <v>0</v>
          </cell>
          <cell r="V29">
            <v>0</v>
          </cell>
          <cell r="AF29">
            <v>0</v>
          </cell>
        </row>
        <row r="30">
          <cell r="G30">
            <v>0</v>
          </cell>
          <cell r="H30">
            <v>1.07</v>
          </cell>
          <cell r="I30">
            <v>1.1200000000000001</v>
          </cell>
          <cell r="J30">
            <v>0</v>
          </cell>
          <cell r="L30">
            <v>0</v>
          </cell>
          <cell r="R30">
            <v>1.0680000000000001</v>
          </cell>
          <cell r="S30">
            <v>1.125</v>
          </cell>
          <cell r="T30">
            <v>0</v>
          </cell>
          <cell r="V30">
            <v>0</v>
          </cell>
          <cell r="AB30">
            <v>1.0649999999999999</v>
          </cell>
          <cell r="AC30">
            <v>1.135</v>
          </cell>
          <cell r="AD30">
            <v>0</v>
          </cell>
          <cell r="AF30">
            <v>0</v>
          </cell>
        </row>
        <row r="31">
          <cell r="G31">
            <v>21818</v>
          </cell>
          <cell r="H31">
            <v>1.123</v>
          </cell>
          <cell r="I31">
            <v>1.123</v>
          </cell>
          <cell r="J31">
            <v>24501.614000000001</v>
          </cell>
          <cell r="L31">
            <v>24501.614000000001</v>
          </cell>
          <cell r="R31">
            <v>1.125</v>
          </cell>
          <cell r="S31">
            <v>1.125</v>
          </cell>
          <cell r="T31">
            <v>27564.315750000002</v>
          </cell>
          <cell r="V31">
            <v>27564.315750000002</v>
          </cell>
          <cell r="AB31">
            <v>1.1459999999999999</v>
          </cell>
          <cell r="AC31">
            <v>1.1459999999999999</v>
          </cell>
          <cell r="AD31">
            <v>31588.705849499998</v>
          </cell>
          <cell r="AF31">
            <v>31588.705849499998</v>
          </cell>
        </row>
        <row r="32">
          <cell r="G32">
            <v>594516</v>
          </cell>
          <cell r="H32">
            <v>1.07</v>
          </cell>
          <cell r="I32">
            <v>1.07</v>
          </cell>
          <cell r="J32">
            <v>636132.12</v>
          </cell>
          <cell r="L32">
            <v>636132.12</v>
          </cell>
          <cell r="R32">
            <v>1.0680000000000001</v>
          </cell>
          <cell r="S32">
            <v>1.0680000000000001</v>
          </cell>
          <cell r="T32">
            <v>679389.10415999999</v>
          </cell>
          <cell r="V32">
            <v>679389.10415999999</v>
          </cell>
          <cell r="AB32">
            <v>1.0649999999999999</v>
          </cell>
          <cell r="AC32">
            <v>1.0649999999999999</v>
          </cell>
          <cell r="AD32">
            <v>723549.3959304</v>
          </cell>
          <cell r="AF32">
            <v>723549.3959304</v>
          </cell>
        </row>
        <row r="33">
          <cell r="G33">
            <v>148661</v>
          </cell>
          <cell r="H33">
            <v>1.07</v>
          </cell>
          <cell r="I33">
            <v>1.07</v>
          </cell>
          <cell r="J33">
            <v>159067.27000000002</v>
          </cell>
          <cell r="L33">
            <v>159067.27000000002</v>
          </cell>
          <cell r="R33">
            <v>1.0680000000000001</v>
          </cell>
          <cell r="S33">
            <v>1.0680000000000001</v>
          </cell>
          <cell r="T33">
            <v>169883.84436000002</v>
          </cell>
          <cell r="V33">
            <v>169883.84436000002</v>
          </cell>
          <cell r="AB33">
            <v>1.0649999999999999</v>
          </cell>
          <cell r="AC33">
            <v>1.0649999999999999</v>
          </cell>
          <cell r="AD33">
            <v>180926.29424340001</v>
          </cell>
          <cell r="AF33">
            <v>180926.29424340001</v>
          </cell>
        </row>
        <row r="34">
          <cell r="G34">
            <v>564782</v>
          </cell>
          <cell r="H34">
            <v>1.02</v>
          </cell>
          <cell r="I34">
            <v>1.07</v>
          </cell>
          <cell r="J34">
            <v>576077.64</v>
          </cell>
          <cell r="L34">
            <v>604316.74</v>
          </cell>
          <cell r="R34">
            <v>1.02</v>
          </cell>
          <cell r="S34">
            <v>1.0680000000000001</v>
          </cell>
          <cell r="T34">
            <v>616403.07479999994</v>
          </cell>
          <cell r="V34">
            <v>645410.27832000004</v>
          </cell>
          <cell r="AB34">
            <v>1.02</v>
          </cell>
          <cell r="AC34">
            <v>1.0649999999999999</v>
          </cell>
          <cell r="AD34">
            <v>658318.4838864</v>
          </cell>
          <cell r="AF34">
            <v>687361.94641079998</v>
          </cell>
        </row>
        <row r="35">
          <cell r="G35">
            <v>1943186</v>
          </cell>
          <cell r="H35">
            <v>1.07</v>
          </cell>
          <cell r="I35">
            <v>1.07</v>
          </cell>
          <cell r="J35">
            <v>2079209.02</v>
          </cell>
          <cell r="L35">
            <v>2079209.02</v>
          </cell>
          <cell r="R35">
            <v>1.0680000000000001</v>
          </cell>
          <cell r="S35">
            <v>1.0680000000000001</v>
          </cell>
          <cell r="T35">
            <v>2220595.23336</v>
          </cell>
          <cell r="V35">
            <v>2220595.23336</v>
          </cell>
          <cell r="AB35">
            <v>1.0649999999999999</v>
          </cell>
          <cell r="AC35">
            <v>1.0649999999999999</v>
          </cell>
          <cell r="AD35">
            <v>2364933.9235283998</v>
          </cell>
          <cell r="AF35">
            <v>2364933.9235283998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274710</v>
          </cell>
          <cell r="J38">
            <v>293939.7</v>
          </cell>
          <cell r="L38">
            <v>293939.7</v>
          </cell>
          <cell r="T38">
            <v>313927.59960000002</v>
          </cell>
          <cell r="V38">
            <v>313927.59960000002</v>
          </cell>
          <cell r="AD38">
            <v>334332.89357399999</v>
          </cell>
          <cell r="AF38">
            <v>334332.89357399999</v>
          </cell>
        </row>
        <row r="39">
          <cell r="G39">
            <v>0</v>
          </cell>
          <cell r="H39">
            <v>1.07</v>
          </cell>
          <cell r="I39">
            <v>1.07</v>
          </cell>
          <cell r="J39">
            <v>0</v>
          </cell>
          <cell r="L39">
            <v>0</v>
          </cell>
          <cell r="R39">
            <v>1.0680000000000001</v>
          </cell>
          <cell r="S39">
            <v>1.0680000000000001</v>
          </cell>
          <cell r="T39">
            <v>0</v>
          </cell>
          <cell r="V39">
            <v>0</v>
          </cell>
          <cell r="AB39">
            <v>1.0649999999999999</v>
          </cell>
          <cell r="AC39">
            <v>1.0649999999999999</v>
          </cell>
          <cell r="AD39">
            <v>0</v>
          </cell>
          <cell r="AF39">
            <v>0</v>
          </cell>
        </row>
        <row r="41">
          <cell r="G41">
            <v>0</v>
          </cell>
          <cell r="H41">
            <v>0</v>
          </cell>
          <cell r="I41">
            <v>1</v>
          </cell>
          <cell r="J41">
            <v>0</v>
          </cell>
          <cell r="L41">
            <v>0</v>
          </cell>
          <cell r="R41">
            <v>0</v>
          </cell>
          <cell r="S41">
            <v>1</v>
          </cell>
          <cell r="T41">
            <v>0</v>
          </cell>
          <cell r="V41">
            <v>0</v>
          </cell>
          <cell r="AB41">
            <v>0</v>
          </cell>
          <cell r="AC41">
            <v>1</v>
          </cell>
          <cell r="AD41">
            <v>0</v>
          </cell>
          <cell r="AF41">
            <v>0</v>
          </cell>
        </row>
        <row r="42">
          <cell r="G42">
            <v>189072</v>
          </cell>
          <cell r="H42">
            <v>1.07</v>
          </cell>
          <cell r="I42">
            <v>1.07</v>
          </cell>
          <cell r="J42">
            <v>202307.04</v>
          </cell>
          <cell r="L42">
            <v>202307.04</v>
          </cell>
          <cell r="R42">
            <v>1.0680000000000001</v>
          </cell>
          <cell r="S42">
            <v>1.0680000000000001</v>
          </cell>
          <cell r="T42">
            <v>216063.91872000002</v>
          </cell>
          <cell r="V42">
            <v>216063.91872000002</v>
          </cell>
          <cell r="AB42">
            <v>1.0649999999999999</v>
          </cell>
          <cell r="AC42">
            <v>1.0649999999999999</v>
          </cell>
          <cell r="AD42">
            <v>230108.07343680001</v>
          </cell>
          <cell r="AF42">
            <v>230108.07343680001</v>
          </cell>
        </row>
        <row r="43">
          <cell r="G43">
            <v>85638</v>
          </cell>
          <cell r="H43">
            <v>1.07</v>
          </cell>
          <cell r="I43">
            <v>1.07</v>
          </cell>
          <cell r="J43">
            <v>91632.66</v>
          </cell>
          <cell r="L43">
            <v>91632.66</v>
          </cell>
          <cell r="R43">
            <v>1.0680000000000001</v>
          </cell>
          <cell r="S43">
            <v>1.0680000000000001</v>
          </cell>
          <cell r="T43">
            <v>97863.680880000014</v>
          </cell>
          <cell r="V43">
            <v>97863.680880000014</v>
          </cell>
          <cell r="AB43">
            <v>1.0649999999999999</v>
          </cell>
          <cell r="AC43">
            <v>1.0649999999999999</v>
          </cell>
          <cell r="AD43">
            <v>104224.8201372</v>
          </cell>
          <cell r="AF43">
            <v>104224.8201372</v>
          </cell>
        </row>
        <row r="44">
          <cell r="G44">
            <v>3547673</v>
          </cell>
          <cell r="J44">
            <v>3768927.3640000001</v>
          </cell>
          <cell r="L44">
            <v>3797166.4640000002</v>
          </cell>
          <cell r="T44">
            <v>4027763.1720299996</v>
          </cell>
          <cell r="V44">
            <v>4056770.3755499995</v>
          </cell>
          <cell r="AD44">
            <v>4293649.6970121004</v>
          </cell>
          <cell r="AF44">
            <v>4322693.1595364995</v>
          </cell>
        </row>
        <row r="46">
          <cell r="G46">
            <v>12375317.138600001</v>
          </cell>
          <cell r="J46">
            <v>14534329.338708444</v>
          </cell>
          <cell r="L46">
            <v>14158836.858947692</v>
          </cell>
          <cell r="T46">
            <v>16754884.3744254</v>
          </cell>
          <cell r="V46">
            <v>15807803.738275725</v>
          </cell>
          <cell r="AD46">
            <v>20144394.851505049</v>
          </cell>
          <cell r="AF46">
            <v>18370130.793287098</v>
          </cell>
        </row>
        <row r="48">
          <cell r="G48">
            <v>9331.5499999999993</v>
          </cell>
          <cell r="J48">
            <v>9967.1550000000007</v>
          </cell>
          <cell r="L48">
            <v>9534.8852999999999</v>
          </cell>
          <cell r="T48">
            <v>10963.870500000001</v>
          </cell>
          <cell r="V48">
            <v>10033.499299999999</v>
          </cell>
          <cell r="AD48">
            <v>12060.257600000001</v>
          </cell>
          <cell r="AF48">
            <v>10558.1875</v>
          </cell>
        </row>
        <row r="50">
          <cell r="G50">
            <v>132.61802314299342</v>
          </cell>
          <cell r="J50">
            <v>145.82224655589727</v>
          </cell>
          <cell r="L50">
            <v>148.49509368453224</v>
          </cell>
          <cell r="T50">
            <v>152.81906489524297</v>
          </cell>
          <cell r="V50">
            <v>157.55025505683471</v>
          </cell>
          <cell r="AD50">
            <v>167.03121541537428</v>
          </cell>
          <cell r="AF50">
            <v>173.98943514961348</v>
          </cell>
        </row>
        <row r="51">
          <cell r="G51">
            <v>0</v>
          </cell>
          <cell r="H51">
            <v>1.07</v>
          </cell>
          <cell r="I51">
            <v>1.07</v>
          </cell>
          <cell r="J51">
            <v>0</v>
          </cell>
          <cell r="L51">
            <v>0</v>
          </cell>
          <cell r="R51">
            <v>1.0680000000000001</v>
          </cell>
          <cell r="S51">
            <v>1.0680000000000001</v>
          </cell>
          <cell r="T51">
            <v>0</v>
          </cell>
          <cell r="V51">
            <v>0</v>
          </cell>
          <cell r="AB51">
            <v>1.0649999999999999</v>
          </cell>
          <cell r="AC51">
            <v>1.0649999999999999</v>
          </cell>
          <cell r="AD51">
            <v>0</v>
          </cell>
          <cell r="AF51">
            <v>0</v>
          </cell>
        </row>
        <row r="52">
          <cell r="G52">
            <v>0</v>
          </cell>
          <cell r="H52">
            <v>1.07</v>
          </cell>
          <cell r="I52">
            <v>1.07</v>
          </cell>
          <cell r="R52">
            <v>1.0680000000000001</v>
          </cell>
          <cell r="S52">
            <v>1.0680000000000001</v>
          </cell>
          <cell r="AB52">
            <v>1.0649999999999999</v>
          </cell>
          <cell r="AC52">
            <v>1.0649999999999999</v>
          </cell>
        </row>
        <row r="53">
          <cell r="G53">
            <v>12375317.138600001</v>
          </cell>
          <cell r="J53">
            <v>14534329.338708444</v>
          </cell>
          <cell r="L53">
            <v>14158836.858947692</v>
          </cell>
          <cell r="T53">
            <v>16754884.3744254</v>
          </cell>
          <cell r="V53">
            <v>15807803.738275725</v>
          </cell>
          <cell r="AD53">
            <v>20144394.851505049</v>
          </cell>
          <cell r="AF53">
            <v>18370130.793287098</v>
          </cell>
        </row>
        <row r="54">
          <cell r="G54">
            <v>132.61802314299342</v>
          </cell>
          <cell r="J54">
            <v>145.82224655589727</v>
          </cell>
          <cell r="L54">
            <v>148.49509368453224</v>
          </cell>
          <cell r="T54">
            <v>152.81906489524297</v>
          </cell>
          <cell r="V54">
            <v>157.55025505683471</v>
          </cell>
          <cell r="AD54">
            <v>167.03121541537428</v>
          </cell>
          <cell r="AF54">
            <v>173.98943514961348</v>
          </cell>
        </row>
        <row r="55">
          <cell r="G55">
            <v>132.21459999999999</v>
          </cell>
        </row>
        <row r="56">
          <cell r="G56">
            <v>134.4941</v>
          </cell>
        </row>
        <row r="58">
          <cell r="G58">
            <v>0</v>
          </cell>
          <cell r="H58">
            <v>1.0995658289874113</v>
          </cell>
          <cell r="I58">
            <v>1.1399999999999999</v>
          </cell>
          <cell r="J58">
            <v>0</v>
          </cell>
          <cell r="L58">
            <v>0</v>
          </cell>
          <cell r="R58">
            <v>1.1523250103831519</v>
          </cell>
          <cell r="S58">
            <v>1.1499999999999999</v>
          </cell>
          <cell r="T58">
            <v>0</v>
          </cell>
          <cell r="V58">
            <v>0</v>
          </cell>
          <cell r="AB58">
            <v>1.2594910665745285</v>
          </cell>
          <cell r="AC58">
            <v>1.18</v>
          </cell>
          <cell r="AD58">
            <v>0</v>
          </cell>
          <cell r="AF58">
            <v>0</v>
          </cell>
        </row>
        <row r="59">
          <cell r="J59">
            <v>0</v>
          </cell>
          <cell r="T59">
            <v>0</v>
          </cell>
          <cell r="AD59">
            <v>0</v>
          </cell>
        </row>
        <row r="60">
          <cell r="L60">
            <v>0</v>
          </cell>
          <cell r="V60">
            <v>0</v>
          </cell>
          <cell r="AF60">
            <v>0</v>
          </cell>
        </row>
        <row r="61">
          <cell r="G61">
            <v>0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Стоимость ЭЭ"/>
      <sheetName val="17_1"/>
      <sheetName val="Ф_1 _для АО_энерго_"/>
      <sheetName val="Ф_2 _для АО_энерго_"/>
    </sheetNames>
    <sheetDataSet>
      <sheetData sheetId="0" refreshError="1"/>
      <sheetData sheetId="1" refreshError="1"/>
      <sheetData sheetId="2" refreshError="1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 refreshError="1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 refreshError="1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 refreshError="1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 refreshError="1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 refreshError="1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  <sheetData sheetId="19" refreshError="1"/>
      <sheetData sheetId="20" refreshError="1"/>
      <sheetData sheetId="21"/>
      <sheetData sheetId="2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2008 -2010"/>
      <sheetName val="Регионы"/>
      <sheetName val="ээ"/>
      <sheetName val="RAB_МСК_от 16.11.2010"/>
      <sheetName val="TDSheet"/>
      <sheetName val="Свод"/>
      <sheetName val="Ф-1 (для АО-энерго)"/>
      <sheetName val="Ф-2 (для АО-энерго)"/>
      <sheetName val="Справочники"/>
      <sheetName val="ИПР 2012"/>
      <sheetName val="ИПР 2012-2017"/>
      <sheetName val="прил. 1.1"/>
      <sheetName val="прил. 1.2 "/>
      <sheetName val="прил. 1.3"/>
      <sheetName val="прил. 1.4"/>
      <sheetName val="прил. 2.2"/>
      <sheetName val="прил. 4.2"/>
      <sheetName val="1.2"/>
      <sheetName val="стадия реализации"/>
      <sheetName val="ввод-вывод"/>
      <sheetName val="2.2_прил."/>
    </sheetNames>
    <sheetDataSet>
      <sheetData sheetId="0"/>
      <sheetData sheetId="1"/>
      <sheetData sheetId="2"/>
      <sheetData sheetId="3"/>
      <sheetData sheetId="4" refreshError="1">
        <row r="12">
          <cell r="H12">
            <v>124.88</v>
          </cell>
          <cell r="I12">
            <v>173.376</v>
          </cell>
          <cell r="M12">
            <v>107.86400000000003</v>
          </cell>
          <cell r="N12">
            <v>148.36000000000001</v>
          </cell>
          <cell r="R12">
            <v>180.5</v>
          </cell>
          <cell r="S12">
            <v>60.048000000000002</v>
          </cell>
          <cell r="W12">
            <v>106.791</v>
          </cell>
          <cell r="X12">
            <v>148.36000000000001</v>
          </cell>
          <cell r="AB12">
            <v>107.19300000000004</v>
          </cell>
          <cell r="AC12">
            <v>131.66399999999999</v>
          </cell>
        </row>
        <row r="13">
          <cell r="I13">
            <v>128.26</v>
          </cell>
          <cell r="N13">
            <v>97.002000000000038</v>
          </cell>
          <cell r="S13">
            <v>145.89400000000001</v>
          </cell>
          <cell r="X13">
            <v>75.506999999999991</v>
          </cell>
          <cell r="AC13">
            <v>88.697000000000031</v>
          </cell>
        </row>
        <row r="14">
          <cell r="J14">
            <v>246.93</v>
          </cell>
          <cell r="O14">
            <v>190.74400000000006</v>
          </cell>
          <cell r="T14">
            <v>117.008</v>
          </cell>
          <cell r="Y14">
            <v>140.79300000000003</v>
          </cell>
          <cell r="AD14">
            <v>138.96000000000004</v>
          </cell>
        </row>
        <row r="16">
          <cell r="G16">
            <v>533.79999999999995</v>
          </cell>
          <cell r="H16">
            <v>15.2</v>
          </cell>
          <cell r="L16">
            <v>498.05200000000002</v>
          </cell>
          <cell r="M16">
            <v>15.558999999999999</v>
          </cell>
          <cell r="Q16">
            <v>494.99</v>
          </cell>
          <cell r="R16">
            <v>15.5</v>
          </cell>
          <cell r="V16">
            <v>490.4</v>
          </cell>
          <cell r="W16">
            <v>15.558999999999999</v>
          </cell>
          <cell r="AA16">
            <v>486.22300000000001</v>
          </cell>
          <cell r="AB16">
            <v>15.08</v>
          </cell>
        </row>
        <row r="22">
          <cell r="G22">
            <v>199.18299999999999</v>
          </cell>
          <cell r="H22">
            <v>3.0459999999999998</v>
          </cell>
          <cell r="I22">
            <v>37.648000000000003</v>
          </cell>
          <cell r="J22">
            <v>217.88</v>
          </cell>
          <cell r="L22">
            <v>199.6</v>
          </cell>
          <cell r="M22">
            <v>17.5</v>
          </cell>
          <cell r="N22">
            <v>31</v>
          </cell>
          <cell r="O22">
            <v>120.37900000000006</v>
          </cell>
          <cell r="Q22">
            <v>230.893</v>
          </cell>
          <cell r="R22">
            <v>41.06</v>
          </cell>
          <cell r="S22">
            <v>70.461999999999989</v>
          </cell>
          <cell r="T22">
            <v>101.79300000000001</v>
          </cell>
          <cell r="V22">
            <v>211.7</v>
          </cell>
          <cell r="W22">
            <v>37.799999999999997</v>
          </cell>
          <cell r="X22">
            <v>64.599999999999994</v>
          </cell>
          <cell r="Y22">
            <v>68.299000000000035</v>
          </cell>
          <cell r="AA22">
            <v>220.67099999999999</v>
          </cell>
          <cell r="AB22">
            <v>24.190999999999999</v>
          </cell>
          <cell r="AC22">
            <v>60.997999999999998</v>
          </cell>
          <cell r="AD22">
            <v>126.642</v>
          </cell>
        </row>
      </sheetData>
      <sheetData sheetId="5"/>
      <sheetData sheetId="6" refreshError="1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G21">
            <v>0.16</v>
          </cell>
          <cell r="H21">
            <v>182.4</v>
          </cell>
          <cell r="M21">
            <v>0.02</v>
          </cell>
          <cell r="N21">
            <v>22.817</v>
          </cell>
        </row>
        <row r="22">
          <cell r="E22">
            <v>199.18299999999999</v>
          </cell>
          <cell r="F22">
            <v>3.0459999999999998</v>
          </cell>
          <cell r="G22">
            <v>37.488</v>
          </cell>
          <cell r="H22">
            <v>35.479999999999997</v>
          </cell>
          <cell r="K22">
            <v>24.54</v>
          </cell>
          <cell r="L22">
            <v>0.45</v>
          </cell>
          <cell r="M22">
            <v>5.77</v>
          </cell>
          <cell r="N22">
            <v>6.4710000000000001</v>
          </cell>
        </row>
        <row r="23">
          <cell r="E23">
            <v>8.9429999999999996</v>
          </cell>
          <cell r="F23">
            <v>1.6990000000000001</v>
          </cell>
          <cell r="G23">
            <v>7.7919999999999998</v>
          </cell>
          <cell r="H23">
            <v>12.705</v>
          </cell>
          <cell r="K23">
            <v>1.71</v>
          </cell>
          <cell r="L23">
            <v>0.25</v>
          </cell>
          <cell r="M23">
            <v>1.24</v>
          </cell>
          <cell r="N23">
            <v>3.05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G39">
            <v>1.0660000000000001</v>
          </cell>
          <cell r="H39">
            <v>79.350999999999999</v>
          </cell>
          <cell r="M39">
            <v>0.13500000000000001</v>
          </cell>
          <cell r="N39">
            <v>10.816000000000001</v>
          </cell>
        </row>
        <row r="40">
          <cell r="E40">
            <v>230.893</v>
          </cell>
          <cell r="F40">
            <v>41.06</v>
          </cell>
          <cell r="G40">
            <v>69.396000000000001</v>
          </cell>
          <cell r="H40">
            <v>22.442</v>
          </cell>
          <cell r="K40">
            <v>28.344999999999999</v>
          </cell>
          <cell r="L40">
            <v>4.7030000000000003</v>
          </cell>
          <cell r="M40">
            <v>9.2460000000000004</v>
          </cell>
          <cell r="N40">
            <v>3.13</v>
          </cell>
        </row>
        <row r="41">
          <cell r="E41">
            <v>8.6590000000000007</v>
          </cell>
          <cell r="F41">
            <v>0.9</v>
          </cell>
          <cell r="G41">
            <v>2.2799999999999998</v>
          </cell>
          <cell r="H41">
            <v>3.2029999999999998</v>
          </cell>
          <cell r="K41">
            <v>0.99199999999999999</v>
          </cell>
          <cell r="L41">
            <v>1.6020000000000001</v>
          </cell>
          <cell r="M41">
            <v>3.81</v>
          </cell>
          <cell r="N41">
            <v>2.6850000000000001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G57">
            <v>1.0660000000000001</v>
          </cell>
          <cell r="H57">
            <v>90.832999999999998</v>
          </cell>
          <cell r="M57">
            <v>0.122</v>
          </cell>
          <cell r="N57">
            <v>10.4</v>
          </cell>
        </row>
        <row r="58">
          <cell r="E58">
            <v>220.67099999999999</v>
          </cell>
          <cell r="F58">
            <v>24.190999999999999</v>
          </cell>
          <cell r="G58">
            <v>59.931999999999995</v>
          </cell>
          <cell r="H58">
            <v>35.808999999999997</v>
          </cell>
          <cell r="K58">
            <v>31.178000000000001</v>
          </cell>
          <cell r="L58">
            <v>2.766</v>
          </cell>
          <cell r="M58">
            <v>6.8609999999999998</v>
          </cell>
          <cell r="N58">
            <v>4.1009999999999991</v>
          </cell>
        </row>
        <row r="59">
          <cell r="E59">
            <v>8.6590000000000007</v>
          </cell>
          <cell r="F59">
            <v>0.9</v>
          </cell>
          <cell r="G59">
            <v>2.6389999999999998</v>
          </cell>
          <cell r="H59">
            <v>3.9020000000000001</v>
          </cell>
          <cell r="K59">
            <v>0.98799999999999999</v>
          </cell>
          <cell r="L59">
            <v>0.10299999999999999</v>
          </cell>
          <cell r="M59">
            <v>0.30099999999999999</v>
          </cell>
          <cell r="N59">
            <v>0.44500000000000001</v>
          </cell>
        </row>
      </sheetData>
      <sheetData sheetId="7" refreshError="1">
        <row r="10">
          <cell r="E10">
            <v>19670</v>
          </cell>
          <cell r="F10">
            <v>14881</v>
          </cell>
          <cell r="G10">
            <v>16229</v>
          </cell>
          <cell r="H10">
            <v>16868</v>
          </cell>
          <cell r="I10">
            <v>22609</v>
          </cell>
        </row>
        <row r="11">
          <cell r="E11">
            <v>9538.7800000000007</v>
          </cell>
          <cell r="F11">
            <v>8269</v>
          </cell>
          <cell r="G11">
            <v>9722.32</v>
          </cell>
          <cell r="H11">
            <v>8795</v>
          </cell>
          <cell r="I11">
            <v>8714</v>
          </cell>
        </row>
        <row r="12">
          <cell r="E12">
            <v>0</v>
          </cell>
          <cell r="F12">
            <v>334</v>
          </cell>
          <cell r="G12">
            <v>7000</v>
          </cell>
          <cell r="H12">
            <v>302</v>
          </cell>
          <cell r="I12">
            <v>4000</v>
          </cell>
        </row>
        <row r="15">
          <cell r="E15">
            <v>4587</v>
          </cell>
          <cell r="F15">
            <v>4939</v>
          </cell>
          <cell r="G15">
            <v>41599</v>
          </cell>
          <cell r="H15">
            <v>34768</v>
          </cell>
          <cell r="I15">
            <v>42610.5</v>
          </cell>
        </row>
        <row r="16">
          <cell r="G16">
            <v>36320</v>
          </cell>
          <cell r="H16">
            <v>30033</v>
          </cell>
          <cell r="I16">
            <v>37685.5</v>
          </cell>
        </row>
        <row r="17">
          <cell r="E17">
            <v>4587</v>
          </cell>
          <cell r="F17">
            <v>4939</v>
          </cell>
          <cell r="G17">
            <v>5279</v>
          </cell>
          <cell r="H17">
            <v>4735</v>
          </cell>
          <cell r="I17">
            <v>4925</v>
          </cell>
        </row>
        <row r="19">
          <cell r="E19">
            <v>5620</v>
          </cell>
          <cell r="F19">
            <v>5349</v>
          </cell>
          <cell r="G19">
            <v>8609.4</v>
          </cell>
          <cell r="H19">
            <v>5100</v>
          </cell>
          <cell r="I19">
            <v>7572.5</v>
          </cell>
        </row>
        <row r="20">
          <cell r="E20">
            <v>13665</v>
          </cell>
          <cell r="F20">
            <v>15256</v>
          </cell>
          <cell r="G20">
            <v>20684.432201960764</v>
          </cell>
          <cell r="H20">
            <v>21114</v>
          </cell>
          <cell r="I20">
            <v>24278.33840306686</v>
          </cell>
        </row>
        <row r="21">
          <cell r="E21">
            <v>1484</v>
          </cell>
          <cell r="F21">
            <v>1413</v>
          </cell>
          <cell r="G21">
            <v>2272.8816000000002</v>
          </cell>
          <cell r="H21">
            <v>1343</v>
          </cell>
          <cell r="I21">
            <v>1999.14</v>
          </cell>
        </row>
        <row r="26">
          <cell r="G26">
            <v>621</v>
          </cell>
          <cell r="I26">
            <v>621</v>
          </cell>
        </row>
        <row r="27">
          <cell r="E27">
            <v>35</v>
          </cell>
          <cell r="F27">
            <v>14</v>
          </cell>
          <cell r="G27">
            <v>34</v>
          </cell>
          <cell r="I27">
            <v>34</v>
          </cell>
        </row>
        <row r="28">
          <cell r="E28">
            <v>10718</v>
          </cell>
          <cell r="F28">
            <v>12824</v>
          </cell>
          <cell r="G28">
            <v>58564</v>
          </cell>
          <cell r="H28">
            <v>47594</v>
          </cell>
          <cell r="I28">
            <v>57759</v>
          </cell>
        </row>
        <row r="31">
          <cell r="E31">
            <v>4585</v>
          </cell>
          <cell r="F31">
            <v>1627</v>
          </cell>
          <cell r="G31">
            <v>2546</v>
          </cell>
          <cell r="H31">
            <v>444</v>
          </cell>
          <cell r="I31">
            <v>654</v>
          </cell>
        </row>
        <row r="32">
          <cell r="E32">
            <v>3776</v>
          </cell>
          <cell r="F32">
            <v>1372</v>
          </cell>
          <cell r="G32">
            <v>1610</v>
          </cell>
          <cell r="H32">
            <v>189</v>
          </cell>
          <cell r="I32">
            <v>396</v>
          </cell>
        </row>
        <row r="33">
          <cell r="E33">
            <v>289</v>
          </cell>
          <cell r="F33">
            <v>263</v>
          </cell>
          <cell r="G33">
            <v>316</v>
          </cell>
          <cell r="H33">
            <v>255</v>
          </cell>
          <cell r="I33">
            <v>258</v>
          </cell>
        </row>
        <row r="34">
          <cell r="E34">
            <v>7981</v>
          </cell>
          <cell r="F34">
            <v>10469.630000000001</v>
          </cell>
          <cell r="G34">
            <v>10256.450000000001</v>
          </cell>
          <cell r="H34">
            <v>49314</v>
          </cell>
          <cell r="I34">
            <v>15611.26</v>
          </cell>
        </row>
        <row r="36">
          <cell r="B36" t="str">
            <v>Арендная плата (земли)</v>
          </cell>
          <cell r="F36">
            <v>2387</v>
          </cell>
          <cell r="G36">
            <v>2434</v>
          </cell>
          <cell r="H36">
            <v>2121</v>
          </cell>
          <cell r="I36">
            <v>3235</v>
          </cell>
        </row>
        <row r="37">
          <cell r="B37" t="str">
            <v>Прочие другие затраты</v>
          </cell>
          <cell r="E37">
            <v>7981</v>
          </cell>
          <cell r="F37">
            <v>8082.63</v>
          </cell>
          <cell r="G37">
            <v>7822.45</v>
          </cell>
          <cell r="H37">
            <v>47193</v>
          </cell>
          <cell r="I37">
            <v>12376.26</v>
          </cell>
        </row>
        <row r="38">
          <cell r="B38" t="str">
            <v>Содержание РЭК</v>
          </cell>
          <cell r="E38">
            <v>2484</v>
          </cell>
          <cell r="F38">
            <v>2484</v>
          </cell>
        </row>
        <row r="39">
          <cell r="B39" t="str">
            <v>Командиров.,услуги связи</v>
          </cell>
          <cell r="E39">
            <v>2380</v>
          </cell>
          <cell r="F39">
            <v>2615</v>
          </cell>
          <cell r="G39">
            <v>3462</v>
          </cell>
          <cell r="H39">
            <v>3140</v>
          </cell>
          <cell r="I39">
            <v>4568</v>
          </cell>
        </row>
        <row r="40">
          <cell r="B40" t="str">
            <v>прочие</v>
          </cell>
          <cell r="E40">
            <v>3117</v>
          </cell>
          <cell r="F40">
            <v>2983.63</v>
          </cell>
          <cell r="G40">
            <v>4360.45</v>
          </cell>
          <cell r="H40">
            <v>44053</v>
          </cell>
          <cell r="I40">
            <v>7808.26</v>
          </cell>
        </row>
        <row r="44">
          <cell r="E44">
            <v>610</v>
          </cell>
          <cell r="G44">
            <v>297</v>
          </cell>
          <cell r="I44">
            <v>2090</v>
          </cell>
        </row>
        <row r="45">
          <cell r="E45">
            <v>4633</v>
          </cell>
          <cell r="I45">
            <v>4128</v>
          </cell>
        </row>
      </sheetData>
      <sheetData sheetId="8" refreshError="1">
        <row r="7">
          <cell r="G7">
            <v>884</v>
          </cell>
          <cell r="H7">
            <v>971</v>
          </cell>
          <cell r="I7">
            <v>1070</v>
          </cell>
          <cell r="J7">
            <v>1070</v>
          </cell>
          <cell r="K7">
            <v>1072</v>
          </cell>
        </row>
        <row r="8">
          <cell r="G8">
            <v>884</v>
          </cell>
          <cell r="H8">
            <v>971</v>
          </cell>
          <cell r="I8">
            <v>1070</v>
          </cell>
          <cell r="J8">
            <v>1070</v>
          </cell>
          <cell r="K8">
            <v>1072</v>
          </cell>
        </row>
        <row r="10">
          <cell r="G10">
            <v>1760</v>
          </cell>
          <cell r="H10">
            <v>2010</v>
          </cell>
          <cell r="I10">
            <v>1910</v>
          </cell>
          <cell r="J10">
            <v>2242</v>
          </cell>
          <cell r="K10">
            <v>2220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1760</v>
          </cell>
          <cell r="H12">
            <v>2010</v>
          </cell>
          <cell r="I12">
            <v>1910</v>
          </cell>
          <cell r="J12">
            <v>2242</v>
          </cell>
          <cell r="K12">
            <v>2220</v>
          </cell>
        </row>
        <row r="14">
          <cell r="G14">
            <v>1.6240000000000001</v>
          </cell>
          <cell r="H14">
            <v>1.77</v>
          </cell>
          <cell r="I14">
            <v>1.92056</v>
          </cell>
          <cell r="J14">
            <v>1.9211</v>
          </cell>
          <cell r="K14">
            <v>1.8364916044776123</v>
          </cell>
        </row>
        <row r="17">
          <cell r="G17">
            <v>3</v>
          </cell>
          <cell r="H17">
            <v>2.7</v>
          </cell>
          <cell r="I17">
            <v>1.6</v>
          </cell>
          <cell r="J17">
            <v>1.627</v>
          </cell>
          <cell r="K17">
            <v>1.6686937999730731</v>
          </cell>
        </row>
        <row r="20">
          <cell r="G20">
            <v>41.5</v>
          </cell>
          <cell r="H20">
            <v>19.457999999999998</v>
          </cell>
          <cell r="I20">
            <v>39</v>
          </cell>
          <cell r="J20">
            <v>25.7</v>
          </cell>
          <cell r="K20">
            <v>47</v>
          </cell>
        </row>
        <row r="23">
          <cell r="G23">
            <v>10</v>
          </cell>
          <cell r="H23">
            <v>9.5</v>
          </cell>
          <cell r="I23">
            <v>10</v>
          </cell>
          <cell r="J23">
            <v>10</v>
          </cell>
          <cell r="K23">
            <v>9.8062416394793939</v>
          </cell>
        </row>
        <row r="29">
          <cell r="G29">
            <v>9.61</v>
          </cell>
          <cell r="H29">
            <v>8</v>
          </cell>
          <cell r="I29">
            <v>10</v>
          </cell>
          <cell r="J29">
            <v>10.000999999999999</v>
          </cell>
          <cell r="K29">
            <v>10.101311439854733</v>
          </cell>
        </row>
        <row r="44">
          <cell r="G44">
            <v>144.70211161387633</v>
          </cell>
          <cell r="H44">
            <v>177.28286989358048</v>
          </cell>
          <cell r="I44">
            <v>143.45794392523365</v>
          </cell>
          <cell r="J44">
            <v>202.49221183800623</v>
          </cell>
          <cell r="K44">
            <v>164.11069651741334</v>
          </cell>
        </row>
      </sheetData>
      <sheetData sheetId="9"/>
      <sheetData sheetId="10" refreshError="1">
        <row r="9">
          <cell r="D9">
            <v>398753</v>
          </cell>
          <cell r="I9">
            <v>7588</v>
          </cell>
        </row>
        <row r="10">
          <cell r="D10">
            <v>309108</v>
          </cell>
          <cell r="I10">
            <v>6398</v>
          </cell>
        </row>
        <row r="11">
          <cell r="D11">
            <v>614010</v>
          </cell>
          <cell r="I11">
            <v>17096</v>
          </cell>
        </row>
        <row r="12">
          <cell r="D12">
            <v>149617</v>
          </cell>
          <cell r="I12">
            <v>4227</v>
          </cell>
        </row>
        <row r="19">
          <cell r="D19">
            <v>305708</v>
          </cell>
          <cell r="I19">
            <v>11315</v>
          </cell>
        </row>
        <row r="20">
          <cell r="D20">
            <v>94292</v>
          </cell>
          <cell r="I20">
            <v>4768</v>
          </cell>
        </row>
        <row r="21">
          <cell r="D21">
            <v>128094</v>
          </cell>
          <cell r="I21">
            <v>5592</v>
          </cell>
        </row>
        <row r="22">
          <cell r="D22">
            <v>7513</v>
          </cell>
          <cell r="I22">
            <v>602</v>
          </cell>
        </row>
      </sheetData>
      <sheetData sheetId="11" refreshError="1">
        <row r="6">
          <cell r="F6">
            <v>17217</v>
          </cell>
          <cell r="G6">
            <v>19007</v>
          </cell>
          <cell r="H6">
            <v>28342</v>
          </cell>
          <cell r="I6">
            <v>31261</v>
          </cell>
          <cell r="J6">
            <v>36785</v>
          </cell>
        </row>
        <row r="7">
          <cell r="F7">
            <v>6497</v>
          </cell>
          <cell r="G7">
            <v>6606</v>
          </cell>
          <cell r="H7">
            <v>9672</v>
          </cell>
          <cell r="I7">
            <v>8713</v>
          </cell>
          <cell r="J7">
            <v>11036</v>
          </cell>
        </row>
        <row r="8">
          <cell r="F8">
            <v>5577</v>
          </cell>
          <cell r="G8">
            <v>6582</v>
          </cell>
          <cell r="H8">
            <v>10035</v>
          </cell>
          <cell r="I8">
            <v>10193</v>
          </cell>
          <cell r="J8">
            <v>12626</v>
          </cell>
        </row>
        <row r="12">
          <cell r="F12">
            <v>25985</v>
          </cell>
          <cell r="J12">
            <v>18903</v>
          </cell>
        </row>
        <row r="13">
          <cell r="F13">
            <v>11964</v>
          </cell>
          <cell r="J13">
            <v>11166</v>
          </cell>
        </row>
        <row r="14">
          <cell r="F14">
            <v>23686</v>
          </cell>
          <cell r="J14">
            <v>22688</v>
          </cell>
        </row>
        <row r="15">
          <cell r="F15">
            <v>2539</v>
          </cell>
          <cell r="G15">
            <v>58468</v>
          </cell>
          <cell r="H15">
            <v>54192</v>
          </cell>
          <cell r="I15">
            <v>53447</v>
          </cell>
          <cell r="J15">
            <v>4957</v>
          </cell>
        </row>
        <row r="17">
          <cell r="F17">
            <v>35548</v>
          </cell>
          <cell r="G17">
            <v>35840</v>
          </cell>
          <cell r="H17">
            <v>43900</v>
          </cell>
          <cell r="I17">
            <v>46028</v>
          </cell>
          <cell r="J17">
            <v>46646</v>
          </cell>
        </row>
        <row r="19">
          <cell r="F19">
            <v>13902</v>
          </cell>
          <cell r="G19">
            <v>17411</v>
          </cell>
          <cell r="H19">
            <v>18800</v>
          </cell>
          <cell r="I19">
            <v>21403</v>
          </cell>
          <cell r="J19">
            <v>21987</v>
          </cell>
        </row>
        <row r="22">
          <cell r="F22">
            <v>0</v>
          </cell>
          <cell r="G22">
            <v>0</v>
          </cell>
        </row>
        <row r="24">
          <cell r="F24">
            <v>35</v>
          </cell>
          <cell r="G24">
            <v>14</v>
          </cell>
          <cell r="H24">
            <v>34</v>
          </cell>
          <cell r="I24">
            <v>0</v>
          </cell>
          <cell r="J24">
            <v>34</v>
          </cell>
        </row>
        <row r="28">
          <cell r="B28" t="str">
            <v>Налог на землю</v>
          </cell>
          <cell r="F28">
            <v>3776</v>
          </cell>
          <cell r="G28">
            <v>1372</v>
          </cell>
          <cell r="H28">
            <v>1610</v>
          </cell>
          <cell r="I28">
            <v>189</v>
          </cell>
          <cell r="J28">
            <v>396</v>
          </cell>
        </row>
        <row r="29">
          <cell r="B29" t="str">
            <v>Налог с владенльцев транспортных средств</v>
          </cell>
          <cell r="F29">
            <v>289</v>
          </cell>
          <cell r="G29">
            <v>263</v>
          </cell>
          <cell r="H29">
            <v>316</v>
          </cell>
          <cell r="I29">
            <v>255</v>
          </cell>
          <cell r="J29">
            <v>258</v>
          </cell>
        </row>
        <row r="30">
          <cell r="B30" t="str">
            <v>средства по обязат.страхов.гражд.ответст.влад.странс.ср-в</v>
          </cell>
          <cell r="F30">
            <v>520</v>
          </cell>
          <cell r="G30">
            <v>220</v>
          </cell>
          <cell r="H30">
            <v>621</v>
          </cell>
          <cell r="I30">
            <v>0</v>
          </cell>
          <cell r="J30">
            <v>621</v>
          </cell>
        </row>
        <row r="32">
          <cell r="F32">
            <v>29639.27</v>
          </cell>
          <cell r="G32">
            <v>32209</v>
          </cell>
          <cell r="H32">
            <v>63990</v>
          </cell>
          <cell r="I32">
            <v>88564.044532580825</v>
          </cell>
          <cell r="J32">
            <v>71992.501444986789</v>
          </cell>
        </row>
        <row r="34">
          <cell r="B34" t="str">
            <v>Арнедная плата</v>
          </cell>
          <cell r="J34">
            <v>3235</v>
          </cell>
        </row>
        <row r="35">
          <cell r="B35" t="str">
            <v>услуги сторонних организаций</v>
          </cell>
          <cell r="C35" t="str">
            <v>L14</v>
          </cell>
          <cell r="E35" t="str">
            <v>Услуги ФСК</v>
          </cell>
          <cell r="F35">
            <v>15689</v>
          </cell>
          <cell r="G35">
            <v>4284</v>
          </cell>
          <cell r="H35">
            <v>4156</v>
          </cell>
          <cell r="I35">
            <v>6853</v>
          </cell>
          <cell r="J35">
            <v>3832</v>
          </cell>
        </row>
        <row r="36">
          <cell r="B36" t="str">
            <v>налог на имущество</v>
          </cell>
          <cell r="I36">
            <v>1206</v>
          </cell>
          <cell r="J36">
            <v>1538</v>
          </cell>
        </row>
        <row r="37">
          <cell r="B37" t="str">
            <v>прочие расходы</v>
          </cell>
          <cell r="F37">
            <v>13950.27</v>
          </cell>
          <cell r="G37">
            <v>27925</v>
          </cell>
          <cell r="H37">
            <v>59834</v>
          </cell>
          <cell r="I37">
            <v>80505.044532580825</v>
          </cell>
          <cell r="J37">
            <v>63387.501444986789</v>
          </cell>
        </row>
        <row r="42">
          <cell r="H42">
            <v>13310.153918560907</v>
          </cell>
          <cell r="I42">
            <v>10816.943268902191</v>
          </cell>
          <cell r="J42">
            <v>10288.562129765371</v>
          </cell>
        </row>
        <row r="43">
          <cell r="H43">
            <v>11848.926791537806</v>
          </cell>
          <cell r="I43">
            <v>9629.4280055400977</v>
          </cell>
          <cell r="J43">
            <v>10468.669280984604</v>
          </cell>
        </row>
        <row r="44">
          <cell r="H44">
            <v>26022.106076710166</v>
          </cell>
          <cell r="I44">
            <v>21147.737801634856</v>
          </cell>
          <cell r="J44">
            <v>29420.866092930712</v>
          </cell>
        </row>
        <row r="45">
          <cell r="H45">
            <v>7382.8132131911252</v>
          </cell>
          <cell r="I45">
            <v>5999.8909239228606</v>
          </cell>
          <cell r="J45">
            <v>7580.9024963193133</v>
          </cell>
        </row>
        <row r="46">
          <cell r="F46">
            <v>610</v>
          </cell>
          <cell r="G46">
            <v>0</v>
          </cell>
          <cell r="H46">
            <v>297</v>
          </cell>
          <cell r="I46">
            <v>0</v>
          </cell>
          <cell r="J46">
            <v>2090</v>
          </cell>
        </row>
        <row r="47">
          <cell r="F47">
            <v>4633</v>
          </cell>
          <cell r="G47">
            <v>0</v>
          </cell>
          <cell r="H47">
            <v>0</v>
          </cell>
          <cell r="I47">
            <v>0</v>
          </cell>
          <cell r="J47">
            <v>4128</v>
          </cell>
        </row>
        <row r="54">
          <cell r="F54">
            <v>457.75699999999995</v>
          </cell>
          <cell r="G54">
            <v>368.47900000000004</v>
          </cell>
          <cell r="H54">
            <v>444.20799999999997</v>
          </cell>
          <cell r="I54">
            <v>382.39900000000006</v>
          </cell>
          <cell r="J54">
            <v>432.50200000000001</v>
          </cell>
        </row>
        <row r="58">
          <cell r="F58">
            <v>34259.270000000004</v>
          </cell>
          <cell r="G58">
            <v>34078</v>
          </cell>
          <cell r="H58">
            <v>125135</v>
          </cell>
          <cell r="I58">
            <v>136602.04453258083</v>
          </cell>
          <cell r="J58">
            <v>131060.50144498679</v>
          </cell>
        </row>
        <row r="59">
          <cell r="F59">
            <v>10718</v>
          </cell>
          <cell r="G59">
            <v>12824</v>
          </cell>
          <cell r="H59">
            <v>58564</v>
          </cell>
          <cell r="I59">
            <v>47594</v>
          </cell>
          <cell r="J59">
            <v>57759</v>
          </cell>
        </row>
        <row r="62">
          <cell r="F62">
            <v>56573.9395</v>
          </cell>
          <cell r="G62">
            <v>56573.9395</v>
          </cell>
          <cell r="H62">
            <v>52965.509499999993</v>
          </cell>
          <cell r="I62">
            <v>52965.509499999993</v>
          </cell>
          <cell r="J62">
            <v>52968.640399999997</v>
          </cell>
        </row>
        <row r="64">
          <cell r="F64">
            <v>13475.633</v>
          </cell>
          <cell r="G64">
            <v>13475.633</v>
          </cell>
          <cell r="H64">
            <v>12037.754999999997</v>
          </cell>
          <cell r="I64">
            <v>12037.754999999997</v>
          </cell>
          <cell r="J64">
            <v>9435.2594000000008</v>
          </cell>
        </row>
        <row r="65">
          <cell r="F65">
            <v>10847.985500000001</v>
          </cell>
          <cell r="G65">
            <v>10847.985500000001</v>
          </cell>
          <cell r="H65">
            <v>10716.2155</v>
          </cell>
          <cell r="I65">
            <v>10716.2155</v>
          </cell>
          <cell r="J65">
            <v>9600.4290000000001</v>
          </cell>
        </row>
        <row r="66">
          <cell r="F66">
            <v>25066.625999999997</v>
          </cell>
          <cell r="G66">
            <v>25066.625999999997</v>
          </cell>
          <cell r="H66">
            <v>23534.493999999999</v>
          </cell>
          <cell r="I66">
            <v>23534.493999999999</v>
          </cell>
          <cell r="J66">
            <v>26980.786999999997</v>
          </cell>
        </row>
        <row r="67">
          <cell r="F67">
            <v>7183.6949999999997</v>
          </cell>
          <cell r="G67">
            <v>7183.6949999999997</v>
          </cell>
          <cell r="H67">
            <v>6677.0450000000001</v>
          </cell>
          <cell r="I67">
            <v>6677.0450000000001</v>
          </cell>
          <cell r="J67">
            <v>6952.165</v>
          </cell>
        </row>
      </sheetData>
      <sheetData sheetId="12" refreshError="1">
        <row r="9">
          <cell r="E9">
            <v>32296</v>
          </cell>
          <cell r="F9">
            <v>11290</v>
          </cell>
          <cell r="G9">
            <v>52239</v>
          </cell>
          <cell r="H9">
            <v>52109</v>
          </cell>
          <cell r="I9">
            <v>95510</v>
          </cell>
        </row>
        <row r="13">
          <cell r="E13">
            <v>32296</v>
          </cell>
          <cell r="F13">
            <v>11290</v>
          </cell>
          <cell r="G13">
            <v>51869</v>
          </cell>
          <cell r="H13">
            <v>51739</v>
          </cell>
          <cell r="I13">
            <v>95510</v>
          </cell>
        </row>
        <row r="18">
          <cell r="G18">
            <v>370</v>
          </cell>
          <cell r="H18">
            <v>370</v>
          </cell>
        </row>
      </sheetData>
      <sheetData sheetId="13"/>
      <sheetData sheetId="14" refreshError="1">
        <row r="10">
          <cell r="E10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7">
          <cell r="E17">
            <v>142</v>
          </cell>
          <cell r="G17">
            <v>154.66</v>
          </cell>
          <cell r="H17">
            <v>-185</v>
          </cell>
          <cell r="I17">
            <v>167</v>
          </cell>
        </row>
        <row r="20">
          <cell r="E20">
            <v>2094</v>
          </cell>
          <cell r="F20">
            <v>-2621</v>
          </cell>
          <cell r="G20">
            <v>2402</v>
          </cell>
          <cell r="H20">
            <v>-2505</v>
          </cell>
          <cell r="I20">
            <v>2820</v>
          </cell>
        </row>
        <row r="21">
          <cell r="E21">
            <v>0</v>
          </cell>
          <cell r="I21">
            <v>0</v>
          </cell>
        </row>
        <row r="22">
          <cell r="E22">
            <v>5940</v>
          </cell>
          <cell r="F22">
            <v>-29988</v>
          </cell>
          <cell r="G22">
            <v>2375</v>
          </cell>
          <cell r="H22">
            <v>-71986</v>
          </cell>
          <cell r="I22">
            <v>2167</v>
          </cell>
        </row>
        <row r="24">
          <cell r="E24">
            <v>0</v>
          </cell>
          <cell r="F24">
            <v>-1860</v>
          </cell>
          <cell r="G24">
            <v>0</v>
          </cell>
          <cell r="H24">
            <v>-239</v>
          </cell>
          <cell r="I24">
            <v>0</v>
          </cell>
        </row>
        <row r="25">
          <cell r="E25">
            <v>236</v>
          </cell>
          <cell r="F25">
            <v>-1068</v>
          </cell>
          <cell r="G25">
            <v>500</v>
          </cell>
          <cell r="H25">
            <v>-967</v>
          </cell>
          <cell r="I25">
            <v>555</v>
          </cell>
        </row>
        <row r="29">
          <cell r="B29" t="str">
            <v>-отчисления профсоюзу</v>
          </cell>
          <cell r="E29">
            <v>143</v>
          </cell>
          <cell r="F29">
            <v>-42</v>
          </cell>
          <cell r="G29">
            <v>168</v>
          </cell>
          <cell r="H29">
            <v>-137</v>
          </cell>
          <cell r="I29">
            <v>250</v>
          </cell>
        </row>
        <row r="30">
          <cell r="B30" t="str">
            <v>-представительские расходы</v>
          </cell>
          <cell r="E30">
            <v>210</v>
          </cell>
          <cell r="F30">
            <v>-90</v>
          </cell>
          <cell r="G30">
            <v>230</v>
          </cell>
          <cell r="H30">
            <v>-205</v>
          </cell>
          <cell r="I30">
            <v>255</v>
          </cell>
        </row>
        <row r="31">
          <cell r="B31" t="str">
            <v>-расходы Сов.директоров,Ревизионной комиссии</v>
          </cell>
          <cell r="E31">
            <v>720</v>
          </cell>
          <cell r="F31">
            <v>-740</v>
          </cell>
          <cell r="G31">
            <v>357</v>
          </cell>
          <cell r="H31">
            <v>-760</v>
          </cell>
          <cell r="I31">
            <v>410</v>
          </cell>
        </row>
        <row r="32">
          <cell r="B32" t="str">
            <v>-выходные пособия</v>
          </cell>
          <cell r="E32">
            <v>41</v>
          </cell>
        </row>
        <row r="33">
          <cell r="B33" t="str">
            <v>-лицензии,уплата госпошлины при регистрации,услуги нотариусов</v>
          </cell>
          <cell r="E33">
            <v>45</v>
          </cell>
          <cell r="F33">
            <v>-243</v>
          </cell>
          <cell r="G33">
            <v>20</v>
          </cell>
          <cell r="H33">
            <v>-60</v>
          </cell>
          <cell r="I33">
            <v>22</v>
          </cell>
        </row>
        <row r="34">
          <cell r="B34" t="str">
            <v>-расходы на реструктуризацию ОАО "Калмэнерго"</v>
          </cell>
          <cell r="E34">
            <v>3400</v>
          </cell>
          <cell r="F34">
            <v>-362</v>
          </cell>
          <cell r="H34">
            <v>-250</v>
          </cell>
        </row>
        <row r="35">
          <cell r="B35" t="str">
            <v>-материалы за счет прибыли</v>
          </cell>
          <cell r="E35">
            <v>320</v>
          </cell>
        </row>
        <row r="37">
          <cell r="B37" t="str">
            <v>Членские взносы в Объединение РаЭл</v>
          </cell>
          <cell r="E37">
            <v>0</v>
          </cell>
          <cell r="F37">
            <v>-300</v>
          </cell>
          <cell r="G37">
            <v>930</v>
          </cell>
          <cell r="H37">
            <v>-630</v>
          </cell>
          <cell r="I37">
            <v>320</v>
          </cell>
        </row>
        <row r="38">
          <cell r="B38" t="str">
            <v>Резерв по сомнительным долгам</v>
          </cell>
          <cell r="E38">
            <v>0</v>
          </cell>
        </row>
        <row r="39">
          <cell r="B39" t="str">
            <v>прибыль на поощрение</v>
          </cell>
          <cell r="E39">
            <v>457</v>
          </cell>
          <cell r="F39">
            <v>-401</v>
          </cell>
          <cell r="G39">
            <v>391</v>
          </cell>
          <cell r="H39">
            <v>-320</v>
          </cell>
          <cell r="I39">
            <v>355</v>
          </cell>
        </row>
        <row r="40">
          <cell r="B40" t="str">
            <v>судебные издержки по исп произв-ву</v>
          </cell>
          <cell r="F40">
            <v>-950</v>
          </cell>
          <cell r="H40">
            <v>-1541</v>
          </cell>
        </row>
        <row r="41">
          <cell r="B41" t="str">
            <v>дебит задолженность более 3 лет</v>
          </cell>
          <cell r="F41">
            <v>-23549</v>
          </cell>
          <cell r="H41">
            <v>-40369</v>
          </cell>
        </row>
        <row r="42">
          <cell r="B42" t="str">
            <v>прочие</v>
          </cell>
          <cell r="E42">
            <v>368</v>
          </cell>
          <cell r="F42">
            <v>-383</v>
          </cell>
          <cell r="G42">
            <v>-221</v>
          </cell>
          <cell r="H42">
            <v>-26508</v>
          </cell>
        </row>
        <row r="44">
          <cell r="E44">
            <v>6199</v>
          </cell>
          <cell r="G44">
            <v>3395</v>
          </cell>
          <cell r="I44">
            <v>6051.3</v>
          </cell>
        </row>
        <row r="47">
          <cell r="E47">
            <v>1488</v>
          </cell>
          <cell r="G47">
            <v>815</v>
          </cell>
          <cell r="I47">
            <v>695</v>
          </cell>
        </row>
        <row r="52">
          <cell r="E52">
            <v>1467</v>
          </cell>
          <cell r="F52">
            <v>-1195</v>
          </cell>
          <cell r="G52">
            <v>1467</v>
          </cell>
        </row>
        <row r="60">
          <cell r="B60" t="str">
            <v>Сбор на содержание милиции</v>
          </cell>
          <cell r="E60">
            <v>45</v>
          </cell>
          <cell r="G60">
            <v>32</v>
          </cell>
          <cell r="I60">
            <v>34.6</v>
          </cell>
        </row>
        <row r="66">
          <cell r="E66">
            <v>2663</v>
          </cell>
          <cell r="F66">
            <v>-8054.7648532569801</v>
          </cell>
          <cell r="G66">
            <v>1579.4</v>
          </cell>
          <cell r="H66">
            <v>-16277.782065401912</v>
          </cell>
          <cell r="I66">
            <v>1048.0407234662571</v>
          </cell>
        </row>
        <row r="67">
          <cell r="E67">
            <v>2143</v>
          </cell>
          <cell r="F67">
            <v>-6481.9230493915538</v>
          </cell>
          <cell r="G67">
            <v>1427.65</v>
          </cell>
          <cell r="H67">
            <v>-14713.799902286335</v>
          </cell>
          <cell r="I67">
            <v>1066.3872743918873</v>
          </cell>
        </row>
        <row r="68">
          <cell r="E68">
            <v>4952</v>
          </cell>
          <cell r="F68">
            <v>-14978.293486041517</v>
          </cell>
          <cell r="G68">
            <v>3150.43</v>
          </cell>
          <cell r="H68">
            <v>-32469.300337029337</v>
          </cell>
          <cell r="I68">
            <v>2996.9460645850368</v>
          </cell>
        </row>
        <row r="69">
          <cell r="E69">
            <v>1418</v>
          </cell>
          <cell r="F69">
            <v>-4289.0186113099498</v>
          </cell>
          <cell r="G69">
            <v>1088.1800000000007</v>
          </cell>
          <cell r="H69">
            <v>-11215.117695282426</v>
          </cell>
          <cell r="I69">
            <v>772.22593755681908</v>
          </cell>
        </row>
      </sheetData>
      <sheetData sheetId="15"/>
      <sheetData sheetId="16"/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  <row r="13">
          <cell r="E13">
            <v>547.77</v>
          </cell>
        </row>
      </sheetData>
      <sheetData sheetId="18"/>
      <sheetData sheetId="19"/>
      <sheetData sheetId="20" refreshError="1">
        <row r="24">
          <cell r="K24">
            <v>1538</v>
          </cell>
        </row>
        <row r="25">
          <cell r="K25">
            <v>274</v>
          </cell>
        </row>
        <row r="26">
          <cell r="K26">
            <v>278</v>
          </cell>
        </row>
        <row r="27">
          <cell r="K27">
            <v>784</v>
          </cell>
        </row>
        <row r="28">
          <cell r="K28">
            <v>202</v>
          </cell>
        </row>
      </sheetData>
      <sheetData sheetId="21" refreshError="1">
        <row r="15">
          <cell r="F15">
            <v>160.33249999999998</v>
          </cell>
          <cell r="H15">
            <v>0.65700000000000003</v>
          </cell>
        </row>
        <row r="27">
          <cell r="F27">
            <v>160.33249999999998</v>
          </cell>
          <cell r="H27">
            <v>78.694000000000003</v>
          </cell>
        </row>
        <row r="45">
          <cell r="F45">
            <v>128.09136000000001</v>
          </cell>
          <cell r="H45">
            <v>1.0660000000000001</v>
          </cell>
        </row>
        <row r="93">
          <cell r="F93">
            <v>167.03239611517782</v>
          </cell>
          <cell r="G93">
            <v>90.501999999999995</v>
          </cell>
          <cell r="H93">
            <v>3.157</v>
          </cell>
        </row>
        <row r="105">
          <cell r="F105">
            <v>167.03239611517782</v>
          </cell>
          <cell r="G105">
            <v>38.502000000000002</v>
          </cell>
          <cell r="H105">
            <v>87.676000000000002</v>
          </cell>
        </row>
        <row r="122">
          <cell r="F122">
            <v>113.3886840778824</v>
          </cell>
          <cell r="G122">
            <v>38.502000000000002</v>
          </cell>
          <cell r="H122">
            <v>1.0660000000000001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перекрестка"/>
      <sheetName val="пр 5"/>
      <sheetName val="пр 11"/>
      <sheetName val="пр 7"/>
      <sheetName val="пр 13"/>
      <sheetName val="пр 19"/>
      <sheetName val="пр 10"/>
      <sheetName val="П 1.21"/>
      <sheetName val="пр 14"/>
      <sheetName val="пр 20"/>
      <sheetName val="пр 24.1"/>
      <sheetName val="пр 24"/>
      <sheetName val="пр 27"/>
      <sheetName val="пр 6"/>
      <sheetName val="П 1.13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  <sheetName val="Справочники"/>
      <sheetName val="TEHSHEET"/>
      <sheetName val="2008 -2010"/>
      <sheetName val="Регионы"/>
    </sheetNames>
    <sheetDataSet>
      <sheetData sheetId="0">
        <row r="14">
          <cell r="B14">
            <v>2005</v>
          </cell>
        </row>
      </sheetData>
      <sheetData sheetId="1"/>
      <sheetData sheetId="2" refreshError="1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 refreshError="1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 refreshError="1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 refreshError="1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 refreshError="1">
        <row r="7">
          <cell r="E7" t="e">
            <v>#NAME?</v>
          </cell>
        </row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 refreshError="1">
        <row r="8">
          <cell r="C8">
            <v>10293.065000000001</v>
          </cell>
        </row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 refreshError="1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 refreshError="1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 refreshError="1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 refreshError="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 refreshError="1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 refreshError="1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 refreshError="1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 refreshError="1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>
        <row r="7">
          <cell r="E7">
            <v>785742.21591662988</v>
          </cell>
        </row>
      </sheetData>
      <sheetData sheetId="17" refreshError="1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>
        <row r="10">
          <cell r="C10">
            <v>0</v>
          </cell>
        </row>
      </sheetData>
      <sheetData sheetId="19" refreshError="1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>
        <row r="7">
          <cell r="C7">
            <v>23650311</v>
          </cell>
        </row>
      </sheetData>
      <sheetData sheetId="21"/>
      <sheetData sheetId="22" refreshError="1">
        <row r="7">
          <cell r="C7" t="e">
            <v>#NAME?</v>
          </cell>
        </row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 refreshError="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 refreshError="1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>
        <row r="7">
          <cell r="C7">
            <v>1193895.9650000001</v>
          </cell>
        </row>
      </sheetData>
      <sheetData sheetId="26" refreshError="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 refreshError="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 refreshError="1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>
        <row r="7">
          <cell r="C7">
            <v>723127</v>
          </cell>
        </row>
      </sheetData>
      <sheetData sheetId="30" refreshError="1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 refreshError="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 refreshError="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 refreshError="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 refreshError="1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 refreshError="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 refreshError="1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 refreshError="1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 refreshError="1">
        <row r="6">
          <cell r="D6">
            <v>1370249.827</v>
          </cell>
        </row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 refreshError="1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 refreshError="1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 refreshError="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 refreshError="1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 refreshError="1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 refreshError="1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 refreshError="1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 refreshError="1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 refreshError="1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 refreshError="1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 refreshError="1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18.2"/>
      <sheetName val="2.2"/>
      <sheetName val="20.1"/>
      <sheetName val="21.3"/>
      <sheetName val="25.1"/>
      <sheetName val="28.1"/>
      <sheetName val="28.2"/>
      <sheetName val="P2.1"/>
      <sheetName val="P2.2"/>
      <sheetName val="1997"/>
      <sheetName val="1998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2008 -2010"/>
      <sheetName val="Производство электроэнергии"/>
      <sheetName val="Language"/>
      <sheetName val="Calculator"/>
    </sheetNames>
    <sheetDataSet>
      <sheetData sheetId="0"/>
      <sheetData sheetId="1"/>
      <sheetData sheetId="2"/>
      <sheetData sheetId="3"/>
      <sheetData sheetId="4" refreshError="1">
        <row r="4">
          <cell r="F4" t="str">
            <v>Итого по сбытовым компаниям</v>
          </cell>
        </row>
        <row r="11">
          <cell r="G11">
            <v>0</v>
          </cell>
        </row>
        <row r="17">
          <cell r="G17">
            <v>140.30000000000001</v>
          </cell>
          <cell r="K17">
            <v>10332</v>
          </cell>
        </row>
        <row r="18">
          <cell r="G18">
            <v>66544.600000000006</v>
          </cell>
          <cell r="K18">
            <v>318113.59999999998</v>
          </cell>
        </row>
        <row r="19">
          <cell r="G19">
            <v>17301.599999999999</v>
          </cell>
          <cell r="K19">
            <v>73802.399999999994</v>
          </cell>
        </row>
        <row r="20">
          <cell r="G20">
            <v>2800</v>
          </cell>
          <cell r="K20">
            <v>95231</v>
          </cell>
        </row>
        <row r="21">
          <cell r="G21">
            <v>1000400</v>
          </cell>
        </row>
        <row r="25">
          <cell r="G25">
            <v>287293.41100000002</v>
          </cell>
          <cell r="K25">
            <v>0</v>
          </cell>
        </row>
        <row r="27">
          <cell r="G27">
            <v>0</v>
          </cell>
          <cell r="K27">
            <v>501100</v>
          </cell>
        </row>
        <row r="30">
          <cell r="G30">
            <v>6470.5829999999996</v>
          </cell>
          <cell r="K30">
            <v>0</v>
          </cell>
        </row>
        <row r="31">
          <cell r="G31">
            <v>37267</v>
          </cell>
          <cell r="K31">
            <v>335953</v>
          </cell>
        </row>
        <row r="34">
          <cell r="G34">
            <v>0</v>
          </cell>
          <cell r="K34">
            <v>0</v>
          </cell>
        </row>
        <row r="35">
          <cell r="G35">
            <v>0</v>
          </cell>
          <cell r="K35">
            <v>260001.8</v>
          </cell>
        </row>
        <row r="38">
          <cell r="G38">
            <v>0</v>
          </cell>
          <cell r="K38">
            <v>50000</v>
          </cell>
        </row>
        <row r="40">
          <cell r="G40">
            <v>0</v>
          </cell>
          <cell r="K40">
            <v>50000</v>
          </cell>
        </row>
        <row r="41">
          <cell r="G41">
            <v>62241.2</v>
          </cell>
          <cell r="K41">
            <v>69639.8</v>
          </cell>
        </row>
        <row r="42">
          <cell r="G42">
            <v>7406</v>
          </cell>
          <cell r="K42">
            <v>53930</v>
          </cell>
        </row>
        <row r="44">
          <cell r="G44">
            <v>0</v>
          </cell>
        </row>
        <row r="47">
          <cell r="G47">
            <v>5646</v>
          </cell>
        </row>
      </sheetData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2006"/>
      <sheetName val="9"/>
      <sheetName val="перекрестка"/>
      <sheetName val="18.2"/>
      <sheetName val="21.3"/>
      <sheetName val="2.3"/>
      <sheetName val="P2.1"/>
      <sheetName val="Заголовок"/>
      <sheetName val="P2.2"/>
      <sheetName val="Справочники"/>
      <sheetName val="P2.1 усл. единицы"/>
      <sheetName val="Расчет НВВ РСК по RAB"/>
      <sheetName val="База"/>
      <sheetName val="Лист2"/>
      <sheetName val="Контроль"/>
      <sheetName val="к2"/>
      <sheetName val="Сводка - лиз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Disсlaimer"/>
      <sheetName val="Control Panel"/>
      <sheetName val="InputTI"/>
      <sheetName val="InputTD"/>
      <sheetName val="Sales_RUS"/>
      <sheetName val="Sales_EX"/>
      <sheetName val="Operations"/>
      <sheetName val="Financing"/>
      <sheetName val="CAPEX"/>
      <sheetName val="Investments"/>
      <sheetName val="WC"/>
      <sheetName val="P&amp;L"/>
      <sheetName val="P&amp;L (RUR)"/>
      <sheetName val="Value"/>
      <sheetName val="Market_Approach"/>
      <sheetName val="Sensivity"/>
      <sheetName val="Real growth"/>
      <sheetName val="RatiosTime"/>
      <sheetName val="RatiosSales"/>
      <sheetName val="RatioSegment"/>
      <sheetName val="FinForecast"/>
      <sheetName val="2008 -2010"/>
      <sheetName val="Регионы"/>
      <sheetName val="2006"/>
      <sheetName val="6 Спис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InputTI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Anlagevermögen"/>
      <sheetName val="2001"/>
      <sheetName val="расчет тарифов"/>
      <sheetName val="перекрестка"/>
      <sheetName val="18.2"/>
      <sheetName val="2.3"/>
      <sheetName val="P2.1"/>
      <sheetName val="ESTI."/>
      <sheetName val="DI-ESTI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  <sheetName val="VLOOKUP"/>
      <sheetName val="INPUTMASTER"/>
      <sheetName val="XLR_NoRangeSheet"/>
      <sheetName val="Sheet2"/>
      <sheetName val="ТЭП 1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Данные для расчета"/>
      <sheetName val="Справочники"/>
      <sheetName val="Справочно"/>
      <sheetName val="t_Настройки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  <sheetName val="КТ 13.1.1"/>
      <sheetName val="T25"/>
      <sheetName val="T31"/>
      <sheetName val="форма-прил к ф№1"/>
      <sheetName val="T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Ф9"/>
      <sheetName val="Ф10"/>
      <sheetName val="Ф9.1"/>
      <sheetName val="Комментарии"/>
      <sheetName val="Проверка"/>
      <sheetName val="Лист1"/>
      <sheetName val="TEHSHEET"/>
      <sheetName val="AllSheetsInThisWorkbook"/>
      <sheetName val="REESTR_ORG"/>
      <sheetName val="REESTR_FILTERED"/>
      <sheetName val="REESTR_MO"/>
      <sheetName val="modfrmReestr"/>
      <sheetName val="modCommandButton"/>
      <sheetName val="modReestr"/>
      <sheetName val="modProv"/>
      <sheetName val="modChange"/>
      <sheetName val="Регионы"/>
      <sheetName val="InputTI"/>
    </sheetNames>
    <sheetDataSet>
      <sheetData sheetId="0"/>
      <sheetData sheetId="1"/>
      <sheetData sheetId="2">
        <row r="8">
          <cell r="F8" t="str">
            <v>Республика Карелия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Базовые потребители"/>
      <sheetName val="Бюджетные потребители"/>
      <sheetName val="Прочие потребители"/>
      <sheetName val="Население"/>
      <sheetName val="Тепло комбинир.выраб."/>
      <sheetName val="Среднеотпускной тариф"/>
      <sheetName val="TEHSHEET"/>
      <sheetName val="Списки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/>
      <sheetData sheetId="1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  <sheetName val="Топливо2009"/>
      <sheetName val="2009"/>
      <sheetName val="2008 -2010"/>
      <sheetName val="Регионы"/>
      <sheetName val="2006"/>
    </sheetNames>
    <sheetDataSet>
      <sheetData sheetId="0"/>
      <sheetData sheetId="1"/>
      <sheetData sheetId="2" refreshError="1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Ф9"/>
      <sheetName val="Ф10"/>
      <sheetName val="Ф9.1"/>
      <sheetName val="Примечания"/>
      <sheetName val="Лист1"/>
      <sheetName val="Справочники"/>
      <sheetName val="regs"/>
      <sheetName val="Свод"/>
      <sheetName val="Input TI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мощность"/>
      <sheetName val="Регионы"/>
      <sheetName val="Заголовок"/>
      <sheetName val="FORM 1.1"/>
    </sheetNames>
    <sheetDataSet>
      <sheetData sheetId="0"/>
      <sheetData sheetId="1"/>
      <sheetData sheetId="2" refreshError="1"/>
      <sheetData sheetId="3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Справочники"/>
      <sheetName val="Стоимость ЭЭ"/>
      <sheetName val="TEHSHEET"/>
      <sheetName val="Заголовок2"/>
      <sheetName val="Заголовок"/>
      <sheetName val="regs"/>
      <sheetName val="Лист1"/>
      <sheetName val="Прил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M5" t="str">
            <v>Введите название региона</v>
          </cell>
        </row>
        <row r="6">
          <cell r="M6" t="str">
            <v>Агинский Бурятский автономный округ</v>
          </cell>
        </row>
        <row r="7">
          <cell r="M7" t="str">
            <v>Алтайский край</v>
          </cell>
        </row>
        <row r="8">
          <cell r="M8" t="str">
            <v>Амурская область</v>
          </cell>
        </row>
        <row r="9">
          <cell r="M9" t="str">
            <v>Архангельская область</v>
          </cell>
        </row>
        <row r="10">
          <cell r="M10" t="str">
            <v>Астраханская область</v>
          </cell>
        </row>
        <row r="11">
          <cell r="M11" t="str">
            <v>г.Байконур</v>
          </cell>
        </row>
        <row r="12">
          <cell r="M12" t="str">
            <v>Белгородская область</v>
          </cell>
        </row>
        <row r="13">
          <cell r="M13" t="str">
            <v>Брянская область</v>
          </cell>
        </row>
        <row r="14">
          <cell r="M14" t="str">
            <v>Владимирская область</v>
          </cell>
        </row>
        <row r="15">
          <cell r="M15" t="str">
            <v>Волгоградская область</v>
          </cell>
        </row>
        <row r="16">
          <cell r="M16" t="str">
            <v>Вологодская область</v>
          </cell>
        </row>
        <row r="17">
          <cell r="M17" t="str">
            <v>Воронежская область</v>
          </cell>
        </row>
        <row r="18">
          <cell r="M18" t="str">
            <v>Еврейская автономная область</v>
          </cell>
        </row>
        <row r="19">
          <cell r="M19" t="str">
            <v>Ивановская область</v>
          </cell>
        </row>
        <row r="20">
          <cell r="M20" t="str">
            <v>Иркутская область</v>
          </cell>
        </row>
        <row r="21">
          <cell r="M21" t="str">
            <v>Кабардино-Балкарская республика</v>
          </cell>
        </row>
        <row r="22">
          <cell r="M22" t="str">
            <v>Калининградская область</v>
          </cell>
        </row>
        <row r="23">
          <cell r="M23" t="str">
            <v>Калужская область</v>
          </cell>
        </row>
        <row r="24">
          <cell r="M24" t="str">
            <v>Камчатская область</v>
          </cell>
        </row>
        <row r="25">
          <cell r="M25" t="str">
            <v>Карачаево-Черкесская республика</v>
          </cell>
        </row>
        <row r="26">
          <cell r="M26" t="str">
            <v>Кемеровская область</v>
          </cell>
        </row>
        <row r="27">
          <cell r="M27" t="str">
            <v>Кировская область</v>
          </cell>
        </row>
        <row r="28">
          <cell r="M28" t="str">
            <v>Корякский автономный округ</v>
          </cell>
        </row>
        <row r="29">
          <cell r="M29" t="str">
            <v>Костромская область</v>
          </cell>
        </row>
        <row r="30">
          <cell r="M30" t="str">
            <v>Краснодарский край</v>
          </cell>
        </row>
        <row r="31">
          <cell r="M31" t="str">
            <v>Красноярский край</v>
          </cell>
        </row>
        <row r="32">
          <cell r="M32" t="str">
            <v>Курганская область</v>
          </cell>
        </row>
        <row r="33">
          <cell r="M33" t="str">
            <v>Курская область</v>
          </cell>
        </row>
        <row r="34">
          <cell r="M34" t="str">
            <v>Ленинградская область</v>
          </cell>
        </row>
        <row r="35">
          <cell r="M35" t="str">
            <v>Липецкая область</v>
          </cell>
        </row>
        <row r="36">
          <cell r="M36" t="str">
            <v>Магаданская область</v>
          </cell>
        </row>
        <row r="37">
          <cell r="M37" t="str">
            <v>Московская область</v>
          </cell>
        </row>
        <row r="38">
          <cell r="M38" t="str">
            <v>г. Москва</v>
          </cell>
        </row>
        <row r="39">
          <cell r="M39" t="str">
            <v>Мурманская область</v>
          </cell>
        </row>
        <row r="40">
          <cell r="M40" t="str">
            <v>Ненецкий автономный округ</v>
          </cell>
        </row>
        <row r="41">
          <cell r="M41" t="str">
            <v>Нижегородская область</v>
          </cell>
        </row>
        <row r="42">
          <cell r="M42" t="str">
            <v>Новгородская область</v>
          </cell>
        </row>
        <row r="43">
          <cell r="M43" t="str">
            <v>Новосибирская область</v>
          </cell>
        </row>
        <row r="44">
          <cell r="M44" t="str">
            <v>Омская область</v>
          </cell>
        </row>
        <row r="45">
          <cell r="M45" t="str">
            <v>Оренбургская область</v>
          </cell>
        </row>
        <row r="46">
          <cell r="M46" t="str">
            <v>Орловская область</v>
          </cell>
        </row>
        <row r="47">
          <cell r="M47" t="str">
            <v>Пензенская область</v>
          </cell>
        </row>
        <row r="48">
          <cell r="M48" t="str">
            <v>Пермская область и Коми-Пермяцкий АО</v>
          </cell>
        </row>
        <row r="49">
          <cell r="M49" t="str">
            <v>Приморский край</v>
          </cell>
        </row>
        <row r="50">
          <cell r="M50" t="str">
            <v>Псковская область</v>
          </cell>
        </row>
        <row r="51">
          <cell r="M51" t="str">
            <v>Республика Адыгея</v>
          </cell>
        </row>
        <row r="52">
          <cell r="M52" t="str">
            <v>Республика Алтай</v>
          </cell>
        </row>
        <row r="53">
          <cell r="M53" t="str">
            <v>Республика Башкортостан</v>
          </cell>
        </row>
        <row r="54">
          <cell r="M54" t="str">
            <v>Республика Бурятия</v>
          </cell>
        </row>
        <row r="55">
          <cell r="M55" t="str">
            <v>Республика Дагестан</v>
          </cell>
        </row>
        <row r="56">
          <cell r="M56" t="str">
            <v>Республика Ингушетия</v>
          </cell>
        </row>
        <row r="57">
          <cell r="M57" t="str">
            <v>Республика Калмыкия</v>
          </cell>
        </row>
        <row r="58">
          <cell r="M58" t="str">
            <v>Республика Карелия</v>
          </cell>
        </row>
        <row r="59">
          <cell r="M59" t="str">
            <v>Республика Коми</v>
          </cell>
        </row>
        <row r="60">
          <cell r="M60" t="str">
            <v>Республика Марий Эл</v>
          </cell>
        </row>
        <row r="61">
          <cell r="M61" t="str">
            <v>Республика Мордовия</v>
          </cell>
        </row>
        <row r="62">
          <cell r="M62" t="str">
            <v>Республика Саха (Якутия)</v>
          </cell>
        </row>
        <row r="63">
          <cell r="M63" t="str">
            <v>Республика Северная Осетия-Алания</v>
          </cell>
        </row>
        <row r="64">
          <cell r="M64" t="str">
            <v>Республика Татарстан</v>
          </cell>
        </row>
        <row r="65">
          <cell r="M65" t="str">
            <v>Республика Тыва</v>
          </cell>
        </row>
        <row r="66">
          <cell r="M66" t="str">
            <v>Республика Хакасия</v>
          </cell>
        </row>
        <row r="67">
          <cell r="M67" t="str">
            <v>Ростовская область</v>
          </cell>
        </row>
        <row r="68">
          <cell r="M68" t="str">
            <v>Рязанская область</v>
          </cell>
        </row>
        <row r="69">
          <cell r="M69" t="str">
            <v>Самарская область</v>
          </cell>
        </row>
        <row r="70">
          <cell r="M70" t="str">
            <v>г.Санкт-Петербург</v>
          </cell>
        </row>
        <row r="71">
          <cell r="M71" t="str">
            <v>Саратовская область</v>
          </cell>
        </row>
        <row r="72">
          <cell r="M72" t="str">
            <v>Сахалинская область</v>
          </cell>
        </row>
        <row r="73">
          <cell r="M73" t="str">
            <v>Свердловская область</v>
          </cell>
        </row>
        <row r="74">
          <cell r="M74" t="str">
            <v>Смоленская область</v>
          </cell>
        </row>
        <row r="75">
          <cell r="M75" t="str">
            <v>Ставропольский край</v>
          </cell>
        </row>
        <row r="76">
          <cell r="M76" t="str">
            <v>Таймырский (Долгано-Ненецкий) автономный округ</v>
          </cell>
        </row>
        <row r="77">
          <cell r="M77" t="str">
            <v>Тамбовская область</v>
          </cell>
        </row>
        <row r="78">
          <cell r="M78" t="str">
            <v>Тверская область</v>
          </cell>
        </row>
        <row r="79">
          <cell r="M79" t="str">
            <v>Томская область</v>
          </cell>
        </row>
        <row r="80">
          <cell r="M80" t="str">
            <v>Тульская область</v>
          </cell>
        </row>
        <row r="81">
          <cell r="M81" t="str">
            <v>Тюменская область</v>
          </cell>
        </row>
        <row r="82">
          <cell r="M82" t="str">
            <v>Удмуртская республика</v>
          </cell>
        </row>
        <row r="83">
          <cell r="M83" t="str">
            <v>Ульяновская область</v>
          </cell>
        </row>
        <row r="84">
          <cell r="M84" t="str">
            <v>Усть-Ордынский Бурятский автономный округ</v>
          </cell>
        </row>
        <row r="85">
          <cell r="M85" t="str">
            <v>Хабаровский край</v>
          </cell>
        </row>
        <row r="86">
          <cell r="M86" t="str">
            <v>Ханты-Мансийский автономный округ</v>
          </cell>
        </row>
        <row r="87">
          <cell r="M87" t="str">
            <v>Челябинская область</v>
          </cell>
        </row>
        <row r="88">
          <cell r="M88" t="str">
            <v>Чеченская республика</v>
          </cell>
        </row>
        <row r="89">
          <cell r="M89" t="str">
            <v>Читинская область</v>
          </cell>
        </row>
        <row r="90">
          <cell r="M90" t="str">
            <v>Чувашская республика</v>
          </cell>
        </row>
        <row r="91">
          <cell r="M91" t="str">
            <v>Чукотский автономный округ</v>
          </cell>
        </row>
        <row r="92">
          <cell r="M92" t="str">
            <v>Ямало-Ненецкий автономный округ</v>
          </cell>
        </row>
        <row r="93">
          <cell r="M93" t="str">
            <v>Ярославская область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regs"/>
      <sheetName val="Регионы"/>
      <sheetName val="Лист1"/>
      <sheetName val="Для заполнения"/>
    </sheetNames>
    <sheetDataSet>
      <sheetData sheetId="0"/>
      <sheetData sheetId="1"/>
      <sheetData sheetId="2"/>
      <sheetData sheetId="3"/>
      <sheetData sheetId="4"/>
      <sheetData sheetId="5">
        <row r="1">
          <cell r="I1" t="str">
            <v>Все сетевые компании</v>
          </cell>
        </row>
        <row r="16">
          <cell r="I16" t="str">
            <v xml:space="preserve">ЗАО «Петрозаводскмаш» </v>
          </cell>
        </row>
        <row r="17">
          <cell r="I17" t="str">
            <v xml:space="preserve">Завод «Онего» — филиал ОАО «Светлана» </v>
          </cell>
        </row>
        <row r="18">
          <cell r="I18" t="str">
            <v>МУП «Городские электрические сети г. Костомукша"</v>
          </cell>
        </row>
        <row r="19">
          <cell r="I19" t="str">
            <v>МУП "Медвежьегорское энергосетевое предприятие"</v>
          </cell>
        </row>
        <row r="20">
          <cell r="I20" t="str">
            <v>ОАО "Карельский окатыш"</v>
          </cell>
        </row>
        <row r="21">
          <cell r="I21" t="str">
            <v>Филиал ОАО "МРСК Северо-Запада" "Карелэнерго"</v>
          </cell>
        </row>
        <row r="22">
          <cell r="I22" t="str">
            <v xml:space="preserve">ОАО «Петрозаводские коммунальные системы» </v>
          </cell>
        </row>
        <row r="23">
          <cell r="I23" t="str">
            <v>ОАО "Прионежская сетевая компания"</v>
          </cell>
        </row>
        <row r="24">
          <cell r="I24" t="str">
            <v>ООО "Санаторий "Марциальные воды"</v>
          </cell>
        </row>
        <row r="25">
          <cell r="I25" t="str">
            <v xml:space="preserve">ОЖД -филиал ОАО «РЖД» </v>
          </cell>
        </row>
        <row r="26">
          <cell r="I26" t="str">
            <v>ООО "Корунд"</v>
          </cell>
        </row>
        <row r="27">
          <cell r="I27" t="str">
            <v>ООО "Спецконструкция"</v>
          </cell>
        </row>
        <row r="28">
          <cell r="I28" t="str">
            <v>ОАО "Кондопога"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Обновление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Титул"/>
      <sheetName val="Прил 1"/>
      <sheetName val="Прил 2"/>
      <sheetName val="Прил 3"/>
      <sheetName val="regs"/>
      <sheetName val="Регионы"/>
      <sheetName val="Лист1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C1" t="str">
            <v>Все сетевые компании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4 2010"/>
      <sheetName val="Дог.вел.и факт.потребл."/>
      <sheetName val="Дог.вел.и факт.потребл. (2)"/>
      <sheetName val="Дог.вел.и факт.потребл. (3)"/>
      <sheetName val="Дог.вел.и факт.потребл. (4)"/>
      <sheetName val="абон. по запросу 2010"/>
      <sheetName val="FES"/>
      <sheetName val="абон. по запросу 2010.xls"/>
      <sheetName val="Лист1"/>
      <sheetName val="абон.%20по%20запросу%202010.xls"/>
      <sheetName val="%D0%B0%D0%B1%D0%BE%D0%BD.%20%D0"/>
    </sheetNames>
    <definedNames>
      <definedName name="_xlbgnm.q11"/>
      <definedName name="_xlbgnm.q15"/>
      <definedName name="_xlbgnm.q17"/>
      <definedName name="_xlbgnm.q2"/>
      <definedName name="_xlbgnm.q3"/>
      <definedName name="_xlbgnm.q4"/>
      <definedName name="_xlbgnm.q5"/>
      <definedName name="_xlbgnm.q6"/>
      <definedName name="_xlbgnm.q7"/>
      <definedName name="_xlbgnm.q8"/>
      <definedName name="_xlbgnm.q9"/>
      <definedName name="_xlbgnm.ttt1"/>
      <definedName name="_xlbgnm.ttt2"/>
      <definedName name="_xlbgnm.ttt5"/>
      <definedName name="_xlbgnm.ttt6"/>
      <definedName name="_xlbgnm.ttt7"/>
      <definedName name="_xlbgnm.ttt8"/>
    </defined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1.4"/>
      <sheetName val="1.5"/>
      <sheetName val="2"/>
      <sheetName val="3"/>
      <sheetName val="П 1.12"/>
      <sheetName val="П 1.13"/>
      <sheetName val="П 1.16"/>
      <sheetName val="П 1.17"/>
      <sheetName val="П 1.20"/>
      <sheetName val="П 1.20.1"/>
      <sheetName val="П 1.21"/>
      <sheetName val="пр 3"/>
      <sheetName val="пр 4"/>
      <sheetName val="пр 4.1"/>
      <sheetName val="пр 5"/>
      <sheetName val="пр 6"/>
      <sheetName val="пр 7"/>
      <sheetName val="пр 7.1"/>
      <sheetName val="пр 8"/>
      <sheetName val="пр 10"/>
      <sheetName val="пр 11"/>
      <sheetName val="пр 13"/>
      <sheetName val="пр 14"/>
      <sheetName val="пр 16"/>
      <sheetName val="пр 16.1"/>
      <sheetName val="пр 17"/>
      <sheetName val="пр 19"/>
      <sheetName val="пр 20"/>
      <sheetName val="пр 23"/>
      <sheetName val="пр 24"/>
      <sheetName val="пр 24.1"/>
      <sheetName val="пр 25"/>
      <sheetName val="пр 26"/>
      <sheetName val="пр 27"/>
      <sheetName val="пр 29 (энергия)"/>
      <sheetName val="30"/>
      <sheetName val="Passcheck"/>
      <sheetName val="Di2"/>
      <sheetName val="Di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D6" t="str">
            <v>План (утв.)</v>
          </cell>
          <cell r="E6" t="str">
            <v>Факт</v>
          </cell>
          <cell r="F6" t="str">
            <v>План (утв.)</v>
          </cell>
          <cell r="G6" t="str">
            <v>Ожидаемый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9">
          <cell r="E9">
            <v>0</v>
          </cell>
          <cell r="F9">
            <v>0</v>
          </cell>
        </row>
        <row r="21">
          <cell r="B21" t="str">
            <v>Резервный фонд</v>
          </cell>
          <cell r="E21">
            <v>0</v>
          </cell>
          <cell r="F21">
            <v>0</v>
          </cell>
          <cell r="G21">
            <v>0</v>
          </cell>
        </row>
        <row r="22">
          <cell r="B22" t="str">
            <v>Резерв по сомнительным долгам</v>
          </cell>
          <cell r="E22">
            <v>0</v>
          </cell>
          <cell r="F22">
            <v>0</v>
          </cell>
          <cell r="G22">
            <v>0</v>
          </cell>
        </row>
        <row r="31">
          <cell r="E31">
            <v>0</v>
          </cell>
          <cell r="F31">
            <v>0</v>
          </cell>
          <cell r="G31">
            <v>0</v>
          </cell>
        </row>
        <row r="33">
          <cell r="E33">
            <v>0</v>
          </cell>
          <cell r="F33">
            <v>0</v>
          </cell>
          <cell r="G33">
            <v>0</v>
          </cell>
        </row>
      </sheetData>
      <sheetData sheetId="12" refreshError="1">
        <row r="2">
          <cell r="A2" t="str">
            <v>Стоимость ремонтных работ</v>
          </cell>
        </row>
        <row r="3">
          <cell r="A3" t="str">
            <v>№ п.п.</v>
          </cell>
          <cell r="B3" t="str">
            <v>Показатели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2009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Объем ремонтных работ - всего</v>
          </cell>
          <cell r="C6" t="str">
            <v>тыс.руб.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B7" t="str">
            <v xml:space="preserve"> - подряд</v>
          </cell>
          <cell r="C7" t="str">
            <v>тыс.руб.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e">
            <v>#DIV/0!</v>
          </cell>
          <cell r="J7" t="e">
            <v>#DIV/0!</v>
          </cell>
          <cell r="K7" t="e">
            <v>#DIV/0!</v>
          </cell>
          <cell r="L7" t="e">
            <v>#DIV/0!</v>
          </cell>
        </row>
        <row r="8">
          <cell r="B8" t="str">
            <v xml:space="preserve"> - хозспособ</v>
          </cell>
          <cell r="C8" t="str">
            <v>тыс.руб.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0">
          <cell r="A10" t="str">
            <v>2.</v>
          </cell>
          <cell r="B10" t="str">
            <v>Средства на оплату труда - всего</v>
          </cell>
          <cell r="C10" t="str">
            <v>тыс.руб.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L10" t="e">
            <v>#DIV/0!</v>
          </cell>
        </row>
        <row r="11">
          <cell r="B11" t="str">
            <v xml:space="preserve"> - подряд</v>
          </cell>
          <cell r="C11" t="str">
            <v>тыс.руб.</v>
          </cell>
          <cell r="L11" t="e">
            <v>#DIV/0!</v>
          </cell>
        </row>
        <row r="12">
          <cell r="B12" t="str">
            <v xml:space="preserve"> - хозспособ</v>
          </cell>
          <cell r="C12" t="str">
            <v>тыс.руб.</v>
          </cell>
        </row>
        <row r="14">
          <cell r="A14" t="str">
            <v>3.</v>
          </cell>
          <cell r="B14" t="str">
            <v>Начисления и отчисления, связанные с оплатой труда - всего</v>
          </cell>
          <cell r="C14" t="str">
            <v>тыс.руб.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L14" t="e">
            <v>#DIV/0!</v>
          </cell>
        </row>
        <row r="15">
          <cell r="B15" t="str">
            <v xml:space="preserve"> - подряд</v>
          </cell>
          <cell r="C15" t="str">
            <v>тыс.руб.</v>
          </cell>
          <cell r="L15" t="e">
            <v>#DIV/0!</v>
          </cell>
        </row>
        <row r="16">
          <cell r="B16" t="str">
            <v xml:space="preserve"> - хозспособ</v>
          </cell>
          <cell r="C16" t="str">
            <v>тыс.руб.</v>
          </cell>
        </row>
        <row r="18">
          <cell r="A18" t="str">
            <v>4.</v>
          </cell>
          <cell r="B18" t="str">
            <v>Материалы и другие виды материальных затрат - всего</v>
          </cell>
          <cell r="C18" t="str">
            <v>тыс.руб.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e">
            <v>#DIV/0!</v>
          </cell>
          <cell r="J18" t="e">
            <v>#DIV/0!</v>
          </cell>
          <cell r="K18" t="e">
            <v>#DIV/0!</v>
          </cell>
          <cell r="L18" t="e">
            <v>#DIV/0!</v>
          </cell>
        </row>
        <row r="19">
          <cell r="B19" t="str">
            <v xml:space="preserve"> - подряд</v>
          </cell>
          <cell r="C19" t="str">
            <v>тыс.руб.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e">
            <v>#DIV/0!</v>
          </cell>
          <cell r="J19" t="e">
            <v>#DIV/0!</v>
          </cell>
          <cell r="K19" t="e">
            <v>#DIV/0!</v>
          </cell>
          <cell r="L19" t="e">
            <v>#DIV/0!</v>
          </cell>
        </row>
        <row r="20">
          <cell r="A20" t="str">
            <v>3.1.</v>
          </cell>
          <cell r="B20" t="str">
            <v xml:space="preserve"> - хозспособ</v>
          </cell>
          <cell r="C20" t="str">
            <v>тыс.руб.</v>
          </cell>
        </row>
        <row r="22">
          <cell r="A22" t="str">
            <v>5.</v>
          </cell>
          <cell r="B22" t="str">
            <v>Запасные части - всего</v>
          </cell>
          <cell r="C22" t="str">
            <v>тыс.руб.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 xml:space="preserve"> - подряд</v>
          </cell>
          <cell r="C23" t="str">
            <v>тыс.руб.</v>
          </cell>
          <cell r="E23">
            <v>0</v>
          </cell>
        </row>
        <row r="24">
          <cell r="B24" t="str">
            <v xml:space="preserve"> - хозспособ</v>
          </cell>
          <cell r="C24" t="str">
            <v>тыс.руб.</v>
          </cell>
        </row>
        <row r="26">
          <cell r="A26" t="str">
            <v>6.</v>
          </cell>
          <cell r="B26" t="str">
            <v>Другие виды расходов (накладные и прибыль) - всего</v>
          </cell>
          <cell r="C26" t="str">
            <v>тыс.руб.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L26" t="e">
            <v>#DIV/0!</v>
          </cell>
        </row>
        <row r="27">
          <cell r="B27" t="str">
            <v xml:space="preserve"> - подряд</v>
          </cell>
          <cell r="C27" t="str">
            <v>тыс.руб.</v>
          </cell>
          <cell r="L27" t="e">
            <v>#DIV/0!</v>
          </cell>
        </row>
        <row r="28">
          <cell r="B28" t="str">
            <v xml:space="preserve"> - хозспособ</v>
          </cell>
          <cell r="C28" t="str">
            <v>тыс.руб.</v>
          </cell>
        </row>
        <row r="30">
          <cell r="A30" t="str">
            <v>7.</v>
          </cell>
          <cell r="B30" t="str">
            <v>Ремонтный фонд (подряд + хозспособ без оплаты труда с начислениями на соц. нужды) - всего</v>
          </cell>
          <cell r="C30" t="str">
            <v>тыс.руб.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 t="e">
            <v>#DIV/0!</v>
          </cell>
          <cell r="J30" t="e">
            <v>#DIV/0!</v>
          </cell>
          <cell r="K30" t="e">
            <v>#DIV/0!</v>
          </cell>
          <cell r="L30" t="e">
            <v>#DIV/0!</v>
          </cell>
        </row>
        <row r="31">
          <cell r="B31" t="str">
            <v xml:space="preserve"> - подряд</v>
          </cell>
          <cell r="C31" t="str">
            <v>тыс.руб.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e">
            <v>#DIV/0!</v>
          </cell>
          <cell r="J31" t="e">
            <v>#DIV/0!</v>
          </cell>
          <cell r="K31" t="e">
            <v>#DIV/0!</v>
          </cell>
          <cell r="L31" t="e">
            <v>#DIV/0!</v>
          </cell>
        </row>
        <row r="32">
          <cell r="B32" t="str">
            <v xml:space="preserve"> - хозспособ</v>
          </cell>
          <cell r="C32" t="str">
            <v>тыс.руб.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4">
          <cell r="B34" t="str">
            <v>Справочно:</v>
          </cell>
        </row>
        <row r="35">
          <cell r="A35" t="str">
            <v>8.</v>
          </cell>
          <cell r="B35" t="str">
            <v>Количество проводимых ремонтов</v>
          </cell>
        </row>
        <row r="36">
          <cell r="A36" t="str">
            <v>8.1.</v>
          </cell>
          <cell r="B36" t="str">
            <v>каптальных</v>
          </cell>
          <cell r="C36" t="str">
            <v>шт.</v>
          </cell>
        </row>
        <row r="37">
          <cell r="A37" t="str">
            <v>8.2.</v>
          </cell>
          <cell r="B37" t="str">
            <v>средних</v>
          </cell>
          <cell r="C37" t="str">
            <v>шт.</v>
          </cell>
        </row>
        <row r="38">
          <cell r="A38" t="str">
            <v>8.3.</v>
          </cell>
          <cell r="B38" t="str">
            <v>текущих</v>
          </cell>
          <cell r="C38" t="str">
            <v>шт.</v>
          </cell>
        </row>
        <row r="40">
          <cell r="A40" t="str">
            <v>9.</v>
          </cell>
          <cell r="B40" t="str">
            <v>Объем ремонтов</v>
          </cell>
          <cell r="C40" t="str">
            <v>тыс.руб.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9.1.</v>
          </cell>
          <cell r="B41" t="str">
            <v>типовых</v>
          </cell>
          <cell r="C41" t="str">
            <v>тыс.руб.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9.2.</v>
          </cell>
          <cell r="B42" t="str">
            <v>сверхтиповых</v>
          </cell>
          <cell r="C42" t="str">
            <v>тыс.руб.</v>
          </cell>
        </row>
      </sheetData>
      <sheetData sheetId="13" refreshError="1"/>
      <sheetData sheetId="14" refreshError="1"/>
      <sheetData sheetId="15" refreshError="1"/>
      <sheetData sheetId="16" refreshError="1">
        <row r="1">
          <cell r="L1" t="str">
            <v>Приложение 6</v>
          </cell>
        </row>
        <row r="2">
          <cell r="A2" t="str">
            <v>Расходы на вспомогательные материалы</v>
          </cell>
        </row>
        <row r="3">
          <cell r="A3" t="str">
            <v>№ п.п.</v>
          </cell>
          <cell r="B3" t="str">
            <v>Показатели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 2009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Вспомогательные материалы на эксплуатацию</v>
          </cell>
          <cell r="C6" t="str">
            <v>тыс.руб.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A7" t="str">
            <v>2.</v>
          </cell>
          <cell r="B7" t="str">
            <v>Основные средства стоимостью до 20 тыс.руб.</v>
          </cell>
          <cell r="C7" t="str">
            <v>тыс.руб.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e">
            <v>#DIV/0!</v>
          </cell>
          <cell r="J7" t="e">
            <v>#DIV/0!</v>
          </cell>
          <cell r="L7" t="e">
            <v>#DIV/0!</v>
          </cell>
        </row>
        <row r="8">
          <cell r="A8" t="str">
            <v>3.</v>
          </cell>
          <cell r="B8" t="str">
            <v>Малоценные и быстроизнашивающиеся предметы</v>
          </cell>
          <cell r="C8" t="str">
            <v>тыс.руб.</v>
          </cell>
          <cell r="D8">
            <v>0</v>
          </cell>
        </row>
        <row r="9">
          <cell r="A9" t="str">
            <v>4.</v>
          </cell>
          <cell r="B9" t="str">
            <v>Плата за воду, забираемую из  водохоз. систем</v>
          </cell>
          <cell r="C9" t="str">
            <v>тыс.руб.</v>
          </cell>
          <cell r="D9">
            <v>0</v>
          </cell>
        </row>
        <row r="10">
          <cell r="A10" t="str">
            <v>5.</v>
          </cell>
          <cell r="B10" t="str">
            <v>Плата за сброс сточных вод</v>
          </cell>
          <cell r="C10" t="str">
            <v>тыс.руб.</v>
          </cell>
          <cell r="D10">
            <v>0</v>
          </cell>
        </row>
        <row r="11">
          <cell r="A11" t="str">
            <v>6.</v>
          </cell>
          <cell r="B11" t="str">
            <v>ГСМ</v>
          </cell>
          <cell r="C11" t="str">
            <v>тыс.руб.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e">
            <v>#DIV/0!</v>
          </cell>
          <cell r="J11" t="e">
            <v>#DIV/0!</v>
          </cell>
          <cell r="K11" t="e">
            <v>#DIV/0!</v>
          </cell>
          <cell r="L11" t="e">
            <v>#DIV/0!</v>
          </cell>
        </row>
        <row r="12">
          <cell r="A12" t="str">
            <v>7.</v>
          </cell>
          <cell r="B12" t="str">
            <v>ИТОГО вспомогательные материалы</v>
          </cell>
          <cell r="C12" t="str">
            <v>тыс.руб.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e">
            <v>#DIV/0!</v>
          </cell>
          <cell r="J12" t="e">
            <v>#DIV/0!</v>
          </cell>
          <cell r="K12" t="e">
            <v>#DIV/0!</v>
          </cell>
          <cell r="L12" t="e">
            <v>#DIV/0!</v>
          </cell>
        </row>
      </sheetData>
      <sheetData sheetId="17" refreshError="1">
        <row r="2">
          <cell r="A2" t="str">
            <v>Расчет прочих налогов</v>
          </cell>
        </row>
        <row r="3">
          <cell r="A3" t="str">
            <v>№ п.п.</v>
          </cell>
          <cell r="B3" t="str">
            <v>Показатели</v>
          </cell>
          <cell r="D3" t="str">
            <v>Единица измерения</v>
          </cell>
          <cell r="E3">
            <v>2007</v>
          </cell>
          <cell r="G3">
            <v>2008</v>
          </cell>
          <cell r="I3">
            <v>2009</v>
          </cell>
          <cell r="J3" t="str">
            <v>Темп роста к 2008, %</v>
          </cell>
          <cell r="L3" t="str">
            <v>Темп роста к 2007, %</v>
          </cell>
        </row>
        <row r="5">
          <cell r="E5" t="str">
            <v>План (утв.)</v>
          </cell>
          <cell r="F5" t="str">
            <v>Факт</v>
          </cell>
          <cell r="G5" t="str">
            <v>План (утв.)</v>
          </cell>
          <cell r="H5" t="str">
            <v>Ожидаемый</v>
          </cell>
          <cell r="J5" t="str">
            <v>План</v>
          </cell>
          <cell r="K5" t="str">
            <v xml:space="preserve">Факт </v>
          </cell>
          <cell r="L5" t="str">
            <v>План</v>
          </cell>
          <cell r="M5" t="str">
            <v xml:space="preserve">Факт </v>
          </cell>
        </row>
        <row r="7">
          <cell r="A7" t="str">
            <v>1.1</v>
          </cell>
          <cell r="B7" t="str">
            <v>транспортный налог</v>
          </cell>
          <cell r="C7" t="str">
            <v>транспортный налог</v>
          </cell>
          <cell r="D7" t="str">
            <v>тыс.руб.</v>
          </cell>
        </row>
        <row r="8">
          <cell r="B8" t="str">
            <v>налогооблагаемая база</v>
          </cell>
          <cell r="C8" t="str">
            <v>транспортный налог</v>
          </cell>
          <cell r="D8" t="str">
            <v>тыс.руб.</v>
          </cell>
        </row>
        <row r="9">
          <cell r="B9" t="str">
            <v>ставка налога</v>
          </cell>
          <cell r="C9" t="str">
            <v>транспортный налог</v>
          </cell>
          <cell r="D9" t="str">
            <v>%</v>
          </cell>
        </row>
        <row r="10">
          <cell r="A10" t="str">
            <v>1.2</v>
          </cell>
          <cell r="B10" t="str">
            <v>Налог на имущество</v>
          </cell>
          <cell r="C10" t="str">
            <v>Налог на имущество</v>
          </cell>
          <cell r="D10" t="str">
            <v>тыс.руб.</v>
          </cell>
        </row>
        <row r="11">
          <cell r="B11" t="str">
            <v>налогооблагаемая база</v>
          </cell>
          <cell r="C11" t="str">
            <v>Налог на имущество</v>
          </cell>
          <cell r="D11" t="str">
            <v>тыс.руб.</v>
          </cell>
        </row>
        <row r="12">
          <cell r="B12" t="str">
            <v>ставка налога</v>
          </cell>
          <cell r="C12" t="str">
            <v>Налог на имущество</v>
          </cell>
          <cell r="D12" t="str">
            <v>%</v>
          </cell>
        </row>
        <row r="13">
          <cell r="B13" t="str">
            <v>налогооблагаемая база</v>
          </cell>
          <cell r="C13" t="e">
            <v>#REF!</v>
          </cell>
          <cell r="D13" t="str">
            <v>тыс.руб.</v>
          </cell>
        </row>
        <row r="14">
          <cell r="B14" t="str">
            <v>ставка налога</v>
          </cell>
          <cell r="C14" t="e">
            <v>#REF!</v>
          </cell>
          <cell r="D14" t="str">
            <v>%</v>
          </cell>
        </row>
        <row r="15">
          <cell r="A15" t="str">
            <v>2.</v>
          </cell>
          <cell r="B15" t="str">
            <v>Всего прочих налогов</v>
          </cell>
          <cell r="D15" t="str">
            <v xml:space="preserve">тыс. руб. 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</sheetData>
      <sheetData sheetId="18" refreshError="1"/>
      <sheetData sheetId="19" refreshError="1"/>
      <sheetData sheetId="20" refreshError="1">
        <row r="2">
          <cell r="A2" t="str">
            <v>Расчет арендных платежей, руб.</v>
          </cell>
        </row>
        <row r="3">
          <cell r="A3" t="str">
            <v>№ п.п.</v>
          </cell>
          <cell r="B3" t="str">
            <v>Показатели</v>
          </cell>
          <cell r="C3">
            <v>2007</v>
          </cell>
          <cell r="E3">
            <v>2008</v>
          </cell>
          <cell r="G3">
            <v>2009</v>
          </cell>
          <cell r="H3" t="str">
            <v>Темп роста 2009  к 2007, %</v>
          </cell>
          <cell r="J3" t="str">
            <v>Темп роста к 2006, %</v>
          </cell>
        </row>
        <row r="5">
          <cell r="C5" t="str">
            <v>План (утв.)</v>
          </cell>
          <cell r="D5" t="str">
            <v>Факт</v>
          </cell>
          <cell r="E5" t="str">
            <v>План (утв.)</v>
          </cell>
          <cell r="F5" t="str">
            <v>Ожидаемый</v>
          </cell>
          <cell r="H5" t="str">
            <v>План</v>
          </cell>
          <cell r="I5" t="str">
            <v xml:space="preserve">Факт </v>
          </cell>
          <cell r="J5" t="str">
            <v>План</v>
          </cell>
          <cell r="K5" t="str">
            <v xml:space="preserve">Факт </v>
          </cell>
        </row>
        <row r="6">
          <cell r="A6" t="str">
            <v>1.</v>
          </cell>
          <cell r="B6" t="str">
            <v xml:space="preserve">Затраты по аренде оборудования </v>
          </cell>
        </row>
        <row r="7">
          <cell r="B7" t="str">
            <v>в том числе</v>
          </cell>
        </row>
        <row r="8">
          <cell r="A8" t="str">
            <v>1.1</v>
          </cell>
          <cell r="B8" t="str">
            <v>арендная плата</v>
          </cell>
        </row>
        <row r="9">
          <cell r="B9" t="str">
            <v>амортизация*</v>
          </cell>
        </row>
        <row r="11">
          <cell r="A11" t="str">
            <v>2.</v>
          </cell>
          <cell r="B11" t="str">
            <v xml:space="preserve">Затраты по аренде помещений </v>
          </cell>
        </row>
        <row r="12">
          <cell r="B12" t="str">
            <v>в том числе</v>
          </cell>
        </row>
        <row r="13">
          <cell r="A13" t="str">
            <v>2.1</v>
          </cell>
          <cell r="B13" t="str">
            <v>Договор №1 (Субаренда нежилого помещения г.Суоярви, ул.Суоярвское шоссе 124)</v>
          </cell>
        </row>
        <row r="14">
          <cell r="B14" t="str">
            <v>арендная плата</v>
          </cell>
          <cell r="D14" t="str">
            <v>−</v>
          </cell>
          <cell r="H14" t="e">
            <v>#DIV/0!</v>
          </cell>
          <cell r="I14" t="e">
            <v>#DIV/0!</v>
          </cell>
          <cell r="J14" t="e">
            <v>#DIV/0!</v>
          </cell>
          <cell r="K14" t="e">
            <v>#VALUE!</v>
          </cell>
        </row>
        <row r="15">
          <cell r="B15" t="str">
            <v>амортизация*</v>
          </cell>
        </row>
        <row r="16">
          <cell r="A16" t="str">
            <v>2.2</v>
          </cell>
          <cell r="B16" t="str">
            <v>Договор №138 (Аренда недвижимого имущества, находящегося в собственности Муезерского муниципального р-на гараж п.Муезерский, ул.Октябрьская 28)</v>
          </cell>
        </row>
        <row r="17">
          <cell r="B17" t="str">
            <v>арендная плата</v>
          </cell>
          <cell r="D17" t="str">
            <v>−</v>
          </cell>
          <cell r="H17" t="e">
            <v>#DIV/0!</v>
          </cell>
          <cell r="I17" t="e">
            <v>#DIV/0!</v>
          </cell>
          <cell r="J17" t="e">
            <v>#DIV/0!</v>
          </cell>
          <cell r="K17" t="e">
            <v>#VALUE!</v>
          </cell>
        </row>
        <row r="18">
          <cell r="B18" t="str">
            <v>амортизация*</v>
          </cell>
        </row>
        <row r="19">
          <cell r="A19" t="str">
            <v>2.3</v>
          </cell>
          <cell r="B19" t="str">
            <v>договор №272/06 (Аренда недвижимого имущества, находящегося в собственности МО "Медвежьегорский муниципальный район" помещение в здании п.Повенец, ул. Пролетарская 2)</v>
          </cell>
        </row>
        <row r="20">
          <cell r="A20" t="str">
            <v>3.1.</v>
          </cell>
          <cell r="B20" t="str">
            <v>арендная плата</v>
          </cell>
          <cell r="H20" t="e">
            <v>#DIV/0!</v>
          </cell>
          <cell r="I20" t="e">
            <v>#DIV/0!</v>
          </cell>
          <cell r="J20" t="e">
            <v>#DIV/0!</v>
          </cell>
          <cell r="K20" t="e">
            <v>#DIV/0!</v>
          </cell>
        </row>
        <row r="21">
          <cell r="B21" t="str">
            <v>амортизация*</v>
          </cell>
        </row>
        <row r="22">
          <cell r="A22" t="str">
            <v>2.4</v>
          </cell>
          <cell r="B22" t="str">
            <v>договор №18/2 (аренда помешений каб№109, 111 по адресу г.Петрозаводск, ул.Володарского, д.40 )</v>
          </cell>
        </row>
        <row r="23">
          <cell r="B23" t="str">
            <v>арендная плата</v>
          </cell>
          <cell r="G23" t="str">
            <v>−</v>
          </cell>
          <cell r="H23" t="e">
            <v>#VALUE!</v>
          </cell>
          <cell r="I23" t="e">
            <v>#VALUE!</v>
          </cell>
          <cell r="J23" t="e">
            <v>#VALUE!</v>
          </cell>
          <cell r="K23" t="e">
            <v>#VALUE!</v>
          </cell>
        </row>
        <row r="24">
          <cell r="B24" t="str">
            <v>амортизация*</v>
          </cell>
        </row>
        <row r="25">
          <cell r="A25" t="str">
            <v>2.5</v>
          </cell>
          <cell r="B25" t="str">
            <v>договор №13-Ю (Аренда муниципального имущества (нежилые помещения в жилом здании по адресу г.Костомукша, ул. Ленина 8, под.3)</v>
          </cell>
          <cell r="G25" t="str">
            <v>−</v>
          </cell>
        </row>
        <row r="26">
          <cell r="B26" t="str">
            <v>арендная плата</v>
          </cell>
          <cell r="D26" t="str">
            <v>−</v>
          </cell>
          <cell r="H26" t="e">
            <v>#DIV/0!</v>
          </cell>
          <cell r="I26" t="e">
            <v>#DIV/0!</v>
          </cell>
          <cell r="J26" t="e">
            <v>#DIV/0!</v>
          </cell>
          <cell r="K26" t="e">
            <v>#VALUE!</v>
          </cell>
        </row>
        <row r="27">
          <cell r="B27" t="str">
            <v>амортизация*</v>
          </cell>
        </row>
        <row r="28">
          <cell r="A28" t="str">
            <v>2.6</v>
          </cell>
          <cell r="B28" t="str">
            <v>договор №03/07-СУИ (Аренда нежилых помешений в г. Кемь, ул Энергетиков 17)</v>
          </cell>
        </row>
        <row r="29">
          <cell r="B29" t="str">
            <v>арендная плата</v>
          </cell>
          <cell r="H29" t="e">
            <v>#DIV/0!</v>
          </cell>
          <cell r="I29" t="e">
            <v>#DIV/0!</v>
          </cell>
          <cell r="J29" t="e">
            <v>#DIV/0!</v>
          </cell>
          <cell r="K29" t="e">
            <v>#DIV/0!</v>
          </cell>
        </row>
        <row r="30">
          <cell r="B30" t="str">
            <v>амортизация*</v>
          </cell>
        </row>
        <row r="31">
          <cell r="A31" t="str">
            <v>2.7</v>
          </cell>
          <cell r="B31" t="str">
            <v>Договор №б/н (Аренда помещения по адресу РК, Лоухский р-он, п.Кестеньга, ул.Азарова 29)</v>
          </cell>
        </row>
        <row r="32">
          <cell r="B32" t="str">
            <v>арендная плата</v>
          </cell>
          <cell r="H32" t="e">
            <v>#DIV/0!</v>
          </cell>
          <cell r="I32" t="e">
            <v>#DIV/0!</v>
          </cell>
          <cell r="J32" t="e">
            <v>#DIV/0!</v>
          </cell>
          <cell r="K32" t="e">
            <v>#DIV/0!</v>
          </cell>
        </row>
        <row r="33">
          <cell r="B33" t="str">
            <v>амортизация*</v>
          </cell>
        </row>
        <row r="34">
          <cell r="A34" t="str">
            <v>2.8</v>
          </cell>
          <cell r="B34" t="str">
            <v>Договор №1 (Аренда служебных и дополнительных помещений, на их содержание и обслуживание по адресу РК, Кемский район, п.Кривой Порог, ул.Кольцевая, д.13)</v>
          </cell>
        </row>
        <row r="35">
          <cell r="B35" t="str">
            <v>арендная плата</v>
          </cell>
          <cell r="H35" t="e">
            <v>#DIV/0!</v>
          </cell>
          <cell r="I35" t="e">
            <v>#DIV/0!</v>
          </cell>
          <cell r="J35" t="e">
            <v>#DIV/0!</v>
          </cell>
          <cell r="K35" t="e">
            <v>#DIV/0!</v>
          </cell>
        </row>
        <row r="36">
          <cell r="B36" t="str">
            <v>амортизация*</v>
          </cell>
        </row>
        <row r="37">
          <cell r="A37" t="str">
            <v>2.9</v>
          </cell>
          <cell r="B37" t="str">
            <v>Договор №271/06 (Аренда недвижимого имущества, находящегося в собственности МО "Медвежьегорский муниципальный район" помещение в здании п.Пиндуши, ул. Челюскинцев 23)</v>
          </cell>
        </row>
        <row r="38">
          <cell r="B38" t="str">
            <v>арендная плата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</row>
        <row r="39">
          <cell r="B39" t="str">
            <v>амортизация*</v>
          </cell>
        </row>
        <row r="40">
          <cell r="A40" t="str">
            <v>2.10</v>
          </cell>
          <cell r="B40" t="str">
            <v>Договор №б/н (Аренда нежилого помещения по адресу: п.Чупа, автогараж)</v>
          </cell>
        </row>
        <row r="41">
          <cell r="B41" t="str">
            <v>арендная плата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</row>
        <row r="42">
          <cell r="B42" t="str">
            <v>амортизация*</v>
          </cell>
        </row>
        <row r="43">
          <cell r="A43" t="str">
            <v>2.11</v>
          </cell>
          <cell r="B43" t="str">
            <v>Договор №47 (Аренда недвижимого имущества, часть нежилого здания Пряжинский р-н, п.Пряжа, ул.Гагарина13)</v>
          </cell>
        </row>
        <row r="44">
          <cell r="B44" t="str">
            <v>арендная плата</v>
          </cell>
          <cell r="H44" t="e">
            <v>#DIV/0!</v>
          </cell>
          <cell r="I44" t="e">
            <v>#DIV/0!</v>
          </cell>
          <cell r="J44" t="e">
            <v>#DIV/0!</v>
          </cell>
          <cell r="K44" t="e">
            <v>#DIV/0!</v>
          </cell>
        </row>
        <row r="45">
          <cell r="B45" t="str">
            <v>амортизация*</v>
          </cell>
        </row>
        <row r="46">
          <cell r="A46" t="str">
            <v>2.12</v>
          </cell>
          <cell r="B46" t="str">
            <v>Договор №154 (Аренда нежилых помещений: 
п.Летнереченский, ул.Набережная, д.12;
п.Сосновец, ул.Железнодорожная, д.2; 
п.Пушной, ул.Пионерская, д9)</v>
          </cell>
        </row>
        <row r="47">
          <cell r="B47" t="str">
            <v>арендная плата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</row>
        <row r="48">
          <cell r="B48" t="str">
            <v>амортизация*</v>
          </cell>
        </row>
        <row r="49">
          <cell r="A49" t="str">
            <v>2.13</v>
          </cell>
          <cell r="B49" t="str">
            <v>Договор №А4/07 (Аренда нежилых помещений г.Костомукша, ул.Ленина, д.17-А)</v>
          </cell>
        </row>
        <row r="50">
          <cell r="A50" t="str">
            <v>3.2.</v>
          </cell>
          <cell r="B50" t="str">
            <v>арендная плата</v>
          </cell>
          <cell r="H50" t="e">
            <v>#DIV/0!</v>
          </cell>
          <cell r="I50" t="e">
            <v>#DIV/0!</v>
          </cell>
          <cell r="J50" t="e">
            <v>#DIV/0!</v>
          </cell>
          <cell r="K50" t="e">
            <v>#DIV/0!</v>
          </cell>
        </row>
        <row r="51">
          <cell r="A51" t="str">
            <v>3.3.</v>
          </cell>
          <cell r="B51" t="str">
            <v>амортизация*</v>
          </cell>
        </row>
        <row r="52">
          <cell r="A52" t="str">
            <v>3.4.</v>
          </cell>
          <cell r="B52" t="str">
            <v>Договор №1 (Аренда помещений в здании по адресу г.Пудож, ул.Комсомольская, д.3 )</v>
          </cell>
        </row>
        <row r="53">
          <cell r="B53" t="str">
            <v>арендная плата</v>
          </cell>
          <cell r="H53" t="e">
            <v>#DIV/0!</v>
          </cell>
          <cell r="I53" t="e">
            <v>#DIV/0!</v>
          </cell>
          <cell r="J53" t="e">
            <v>#DIV/0!</v>
          </cell>
          <cell r="K53" t="e">
            <v>#DIV/0!</v>
          </cell>
        </row>
        <row r="54">
          <cell r="B54" t="str">
            <v>амортизация*</v>
          </cell>
        </row>
        <row r="55">
          <cell r="A55" t="str">
            <v>2.15</v>
          </cell>
          <cell r="B55" t="str">
            <v>Дговор №270/06 (Аренда недвижимого имущества, находящегося в собственности МО "Медвежьегорский муниципальный район" помещение в здании РК, г.Медвежегорск ул. К.Маркса, д.38)</v>
          </cell>
        </row>
        <row r="56">
          <cell r="B56" t="str">
            <v>арендная плата</v>
          </cell>
          <cell r="H56" t="e">
            <v>#DIV/0!</v>
          </cell>
          <cell r="I56" t="e">
            <v>#DIV/0!</v>
          </cell>
          <cell r="J56" t="e">
            <v>#DIV/0!</v>
          </cell>
          <cell r="K56" t="e">
            <v>#DIV/0!</v>
          </cell>
        </row>
        <row r="57">
          <cell r="B57" t="str">
            <v>амортизация*</v>
          </cell>
        </row>
        <row r="58">
          <cell r="A58" t="str">
            <v>2.16</v>
          </cell>
          <cell r="B58" t="str">
            <v>Договор № б/н (Аренда помещения по адресу РК, п. Калевала, ул.Красноармейская, д.13)</v>
          </cell>
        </row>
        <row r="59">
          <cell r="B59" t="str">
            <v>арендная плата</v>
          </cell>
          <cell r="H59" t="e">
            <v>#DIV/0!</v>
          </cell>
          <cell r="I59" t="e">
            <v>#DIV/0!</v>
          </cell>
          <cell r="J59" t="e">
            <v>#DIV/0!</v>
          </cell>
          <cell r="K59" t="e">
            <v>#DIV/0!</v>
          </cell>
        </row>
        <row r="60">
          <cell r="B60" t="str">
            <v>амортизация*</v>
          </cell>
        </row>
        <row r="61">
          <cell r="A61" t="str">
            <v>2.17</v>
          </cell>
          <cell r="B61" t="str">
            <v>Договор №73-06 (Аренда нежилых помещений в здании по адресу: РК, г.Питкяранта, ул.Пушкина, д.3)</v>
          </cell>
        </row>
        <row r="62">
          <cell r="B62" t="str">
            <v>арендная плата</v>
          </cell>
          <cell r="H62" t="e">
            <v>#DIV/0!</v>
          </cell>
          <cell r="I62" t="e">
            <v>#DIV/0!</v>
          </cell>
          <cell r="J62" t="e">
            <v>#DIV/0!</v>
          </cell>
          <cell r="K62" t="e">
            <v>#DIV/0!</v>
          </cell>
        </row>
        <row r="63">
          <cell r="B63" t="str">
            <v>амортизация*</v>
          </cell>
        </row>
        <row r="64">
          <cell r="A64" t="str">
            <v>2.18</v>
          </cell>
          <cell r="B64" t="str">
            <v>Договор № 48 (Аренда нежилых помещений в здании по адресу: РК, г.Лахденпохья, ул.Ленина, д.5-а)</v>
          </cell>
        </row>
        <row r="65">
          <cell r="B65" t="str">
            <v>арендная плата</v>
          </cell>
          <cell r="H65" t="e">
            <v>#DIV/0!</v>
          </cell>
          <cell r="I65" t="e">
            <v>#DIV/0!</v>
          </cell>
          <cell r="J65" t="e">
            <v>#DIV/0!</v>
          </cell>
          <cell r="K65" t="e">
            <v>#DIV/0!</v>
          </cell>
        </row>
        <row r="66">
          <cell r="B66" t="str">
            <v>амортизация*</v>
          </cell>
        </row>
        <row r="67">
          <cell r="A67" t="str">
            <v>2.19</v>
          </cell>
          <cell r="B67" t="str">
            <v>Договор №86 (Аренда нежилого помещения по адресу: с.Ругозеро, ул.Еремеева, д.30)</v>
          </cell>
        </row>
        <row r="68">
          <cell r="B68" t="str">
            <v>арендная плата</v>
          </cell>
          <cell r="H68" t="e">
            <v>#DIV/0!</v>
          </cell>
          <cell r="I68" t="e">
            <v>#DIV/0!</v>
          </cell>
          <cell r="J68" t="e">
            <v>#DIV/0!</v>
          </cell>
          <cell r="K68" t="e">
            <v>#DIV/0!</v>
          </cell>
        </row>
        <row r="69">
          <cell r="B69" t="str">
            <v>амортизация*</v>
          </cell>
        </row>
        <row r="70">
          <cell r="A70" t="str">
            <v>2.20</v>
          </cell>
          <cell r="B70" t="str">
            <v>Договор №90 (Субаренда помещения кабинетов №5 и №6 по адресу: РК, г.Беломорск, ул.Банковская, д.51)</v>
          </cell>
        </row>
        <row r="71">
          <cell r="B71" t="str">
            <v>арендная плата</v>
          </cell>
          <cell r="H71" t="e">
            <v>#DIV/0!</v>
          </cell>
          <cell r="I71" t="e">
            <v>#DIV/0!</v>
          </cell>
          <cell r="J71" t="e">
            <v>#DIV/0!</v>
          </cell>
          <cell r="K71" t="e">
            <v>#DIV/0!</v>
          </cell>
        </row>
        <row r="72">
          <cell r="B72" t="str">
            <v>амортизация*</v>
          </cell>
        </row>
        <row r="73">
          <cell r="A73" t="str">
            <v>2.21</v>
          </cell>
          <cell r="B73" t="str">
            <v>Договор №589 (Аренда нежилых помещений в трехэтажном здании трансформаторной мастерской по адресу: г. Сортавала, ул.Промышленная, д.3; Аренда нежилого помещения в одноэтажном промышленном гараже по адресу: г.Сортавала,  ул.Кирова )</v>
          </cell>
        </row>
        <row r="74">
          <cell r="B74" t="str">
            <v>арендная плата</v>
          </cell>
          <cell r="H74" t="e">
            <v>#DIV/0!</v>
          </cell>
          <cell r="I74" t="e">
            <v>#DIV/0!</v>
          </cell>
          <cell r="J74" t="e">
            <v>#DIV/0!</v>
          </cell>
          <cell r="K74" t="e">
            <v>#DIV/0!</v>
          </cell>
        </row>
        <row r="75">
          <cell r="B75" t="str">
            <v>амортизация*</v>
          </cell>
        </row>
        <row r="76">
          <cell r="A76" t="str">
            <v>2.22</v>
          </cell>
          <cell r="B76" t="str">
            <v>Договор № б/н (Аренда нежилого помещения по адресу РК, г. Кемь, ул. Вокзальная, д. 60 в одноэтажном здании гаража РПБ)</v>
          </cell>
        </row>
        <row r="77">
          <cell r="B77" t="str">
            <v>арендная плата</v>
          </cell>
          <cell r="H77" t="e">
            <v>#DIV/0!</v>
          </cell>
          <cell r="I77" t="e">
            <v>#DIV/0!</v>
          </cell>
          <cell r="J77" t="e">
            <v>#DIV/0!</v>
          </cell>
          <cell r="K77" t="e">
            <v>#DIV/0!</v>
          </cell>
        </row>
        <row r="78">
          <cell r="B78" t="str">
            <v>амортизация*</v>
          </cell>
        </row>
        <row r="79">
          <cell r="A79" t="str">
            <v>2.23</v>
          </cell>
          <cell r="B79" t="str">
            <v>Договор №б/н (Аренда нежилого помещения по адресу: г.Кондопога, ул.Комсомольская, д.18)</v>
          </cell>
        </row>
        <row r="80">
          <cell r="B80" t="str">
            <v>арендная плата</v>
          </cell>
          <cell r="H80" t="e">
            <v>#DIV/0!</v>
          </cell>
          <cell r="I80" t="e">
            <v>#DIV/0!</v>
          </cell>
          <cell r="J80" t="e">
            <v>#DIV/0!</v>
          </cell>
          <cell r="K80" t="e">
            <v>#DIV/0!</v>
          </cell>
        </row>
        <row r="81">
          <cell r="B81" t="str">
            <v>амортизация*</v>
          </cell>
        </row>
        <row r="82">
          <cell r="A82" t="str">
            <v>2.24</v>
          </cell>
          <cell r="B82" t="str">
            <v>Договор № б/н (Аренда нежилого  встроенного помещения в здание по адресу: РК, Кондопожский р-н, с.Кончезеро, ул.Советов, д.40А)</v>
          </cell>
        </row>
        <row r="83">
          <cell r="B83" t="str">
            <v>арендная плата</v>
          </cell>
          <cell r="H83" t="e">
            <v>#DIV/0!</v>
          </cell>
          <cell r="I83" t="e">
            <v>#DIV/0!</v>
          </cell>
          <cell r="J83" t="e">
            <v>#DIV/0!</v>
          </cell>
          <cell r="K83" t="e">
            <v>#DIV/0!</v>
          </cell>
        </row>
        <row r="84">
          <cell r="B84" t="str">
            <v>амортизация*</v>
          </cell>
        </row>
        <row r="85">
          <cell r="A85" t="str">
            <v>2.25</v>
          </cell>
          <cell r="B85" t="str">
            <v>Договор №1 (Субаренда недвижимого имущества по адресу: РК, п.Лоухи, ул.Первомайская, д.9)</v>
          </cell>
        </row>
        <row r="86">
          <cell r="B86" t="str">
            <v>арендная плата</v>
          </cell>
          <cell r="H86" t="e">
            <v>#DIV/0!</v>
          </cell>
          <cell r="I86" t="e">
            <v>#DIV/0!</v>
          </cell>
          <cell r="J86" t="e">
            <v>#DIV/0!</v>
          </cell>
          <cell r="K86" t="e">
            <v>#DIV/0!</v>
          </cell>
        </row>
        <row r="87">
          <cell r="B87" t="str">
            <v>амортизация*</v>
          </cell>
        </row>
        <row r="88">
          <cell r="A88" t="str">
            <v>2.27</v>
          </cell>
          <cell r="B88" t="str">
            <v>Договор №23 (Аренда нежилых помещений по адресу: РК, Пряжинский район, с.Ведлозеро, ул.Ведлозерская)</v>
          </cell>
        </row>
      </sheetData>
      <sheetData sheetId="21" refreshError="1">
        <row r="2">
          <cell r="A2" t="str">
            <v>Плата за землю</v>
          </cell>
        </row>
        <row r="3">
          <cell r="A3" t="str">
            <v>№ п.п.</v>
          </cell>
          <cell r="B3" t="str">
            <v>Показатели</v>
          </cell>
          <cell r="D3" t="str">
            <v>Единица измерения</v>
          </cell>
          <cell r="E3">
            <v>2007</v>
          </cell>
          <cell r="G3">
            <v>2008</v>
          </cell>
          <cell r="I3">
            <v>2009</v>
          </cell>
          <cell r="J3" t="str">
            <v>Темп роста к 2008, %</v>
          </cell>
          <cell r="L3" t="str">
            <v>Темп роста к 2007, %</v>
          </cell>
        </row>
        <row r="5">
          <cell r="E5" t="str">
            <v>План (утв.)</v>
          </cell>
          <cell r="F5" t="str">
            <v>Факт</v>
          </cell>
          <cell r="G5" t="str">
            <v>План (утв.)</v>
          </cell>
          <cell r="H5" t="str">
            <v>Ожидаемый</v>
          </cell>
          <cell r="J5" t="str">
            <v>План</v>
          </cell>
          <cell r="K5" t="str">
            <v xml:space="preserve">Факт </v>
          </cell>
          <cell r="L5" t="str">
            <v>План</v>
          </cell>
          <cell r="M5" t="str">
            <v xml:space="preserve">Факт </v>
          </cell>
        </row>
        <row r="6">
          <cell r="A6" t="str">
            <v>1.</v>
          </cell>
          <cell r="B6" t="str">
            <v>Налог на землю</v>
          </cell>
          <cell r="D6" t="str">
            <v>тыс.руб.</v>
          </cell>
        </row>
        <row r="7">
          <cell r="A7" t="str">
            <v>1.1.</v>
          </cell>
          <cell r="B7" t="str">
            <v>площадь земли</v>
          </cell>
          <cell r="D7" t="str">
            <v>га</v>
          </cell>
        </row>
        <row r="8">
          <cell r="A8" t="str">
            <v>2.</v>
          </cell>
          <cell r="B8" t="str">
            <v>Арендная плата</v>
          </cell>
          <cell r="D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e">
            <v>#DIV/0!</v>
          </cell>
          <cell r="K8" t="e">
            <v>#DIV/0!</v>
          </cell>
          <cell r="M8" t="e">
            <v>#DIV/0!</v>
          </cell>
        </row>
        <row r="9">
          <cell r="B9" t="str">
            <v>площадь земли</v>
          </cell>
          <cell r="D9" t="str">
            <v>га</v>
          </cell>
        </row>
        <row r="10">
          <cell r="B10" t="str">
            <v xml:space="preserve">    в том числе:</v>
          </cell>
        </row>
        <row r="11">
          <cell r="A11" t="str">
            <v>2.1</v>
          </cell>
          <cell r="B11" t="str">
            <v>договор № 265 (Петрозаводск, срок аренды  02.03.2005 по 31.12.2054)</v>
          </cell>
          <cell r="C11" t="str">
            <v>договор № 265 (Петрозаводск, срок аренды  02.03.2005 по 31.12.2054)</v>
          </cell>
          <cell r="D11" t="str">
            <v>тыс.руб.</v>
          </cell>
          <cell r="J11" t="e">
            <v>#DIV/0!</v>
          </cell>
          <cell r="K11" t="e">
            <v>#DIV/0!</v>
          </cell>
          <cell r="M11" t="e">
            <v>#DIV/0!</v>
          </cell>
        </row>
        <row r="12">
          <cell r="B12" t="str">
            <v>площадь земли</v>
          </cell>
          <cell r="C12" t="str">
            <v>договор № 265 (Петрозаводск, срок аренды  02.03.2005 по 31.12.2054)</v>
          </cell>
          <cell r="D12" t="str">
            <v>га</v>
          </cell>
        </row>
        <row r="13">
          <cell r="A13" t="str">
            <v>2.2</v>
          </cell>
          <cell r="B13" t="str">
            <v>договор -Олонец (срок аренды с 21.01.2003 по 21.01.2013)</v>
          </cell>
          <cell r="C13" t="str">
            <v>договор -Олонец (срок аренды с 21.01.2003 по 21.01.2013)</v>
          </cell>
          <cell r="D13" t="str">
            <v>тыс.руб.</v>
          </cell>
        </row>
        <row r="14">
          <cell r="B14" t="str">
            <v>площадь земли</v>
          </cell>
          <cell r="C14" t="str">
            <v>договор -Олонец (срок аренды с 21.01.2003 по 21.01.2013)</v>
          </cell>
          <cell r="D14" t="str">
            <v>га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</row>
        <row r="17">
          <cell r="A17" t="str">
            <v>3.</v>
          </cell>
          <cell r="B17" t="str">
            <v>Всего плата за землю</v>
          </cell>
          <cell r="D17" t="str">
            <v>тыс. руб.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e">
            <v>#DIV/0!</v>
          </cell>
          <cell r="K17" t="e">
            <v>#DIV/0!</v>
          </cell>
          <cell r="M17" t="e">
            <v>#DIV/0!</v>
          </cell>
        </row>
      </sheetData>
      <sheetData sheetId="22" refreshError="1">
        <row r="3">
          <cell r="G3" t="str">
            <v>тыс руб.</v>
          </cell>
        </row>
        <row r="4">
          <cell r="A4" t="str">
            <v>№ п.п.</v>
          </cell>
          <cell r="B4" t="str">
            <v>Показатели</v>
          </cell>
          <cell r="C4">
            <v>2007</v>
          </cell>
          <cell r="E4">
            <v>2008</v>
          </cell>
          <cell r="G4">
            <v>2009</v>
          </cell>
          <cell r="H4" t="str">
            <v>Темп роста 2009  к 2008, %</v>
          </cell>
          <cell r="J4" t="str">
            <v>Темп роста к 2007, %</v>
          </cell>
        </row>
        <row r="6">
          <cell r="C6" t="str">
            <v>План (утв.)</v>
          </cell>
          <cell r="D6" t="str">
            <v>Факт</v>
          </cell>
          <cell r="E6" t="str">
            <v>План (утв.)</v>
          </cell>
          <cell r="F6" t="str">
            <v>Ожидаемый</v>
          </cell>
          <cell r="H6" t="str">
            <v>План</v>
          </cell>
          <cell r="I6" t="str">
            <v xml:space="preserve">Факт </v>
          </cell>
          <cell r="J6" t="str">
            <v>План</v>
          </cell>
          <cell r="K6" t="str">
            <v xml:space="preserve">Факт </v>
          </cell>
        </row>
        <row r="8">
          <cell r="A8" t="str">
            <v>1.</v>
          </cell>
          <cell r="B8" t="str">
            <v>Страхование имущества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 t="e">
            <v>#DIV/0!</v>
          </cell>
          <cell r="I8" t="e">
            <v>#DIV/0!</v>
          </cell>
          <cell r="J8" t="e">
            <v>#DIV/0!</v>
          </cell>
          <cell r="K8" t="e">
            <v>#DIV/0!</v>
          </cell>
        </row>
        <row r="9">
          <cell r="A9" t="str">
            <v>1.1.</v>
          </cell>
          <cell r="B9" t="str">
            <v xml:space="preserve">    в том числе недвижимое имущество:</v>
          </cell>
          <cell r="D9">
            <v>0</v>
          </cell>
          <cell r="F9">
            <v>0</v>
          </cell>
          <cell r="G9">
            <v>0</v>
          </cell>
          <cell r="I9" t="e">
            <v>#DIV/0!</v>
          </cell>
          <cell r="K9" t="e">
            <v>#DIV/0!</v>
          </cell>
        </row>
        <row r="11">
          <cell r="D11">
            <v>0</v>
          </cell>
          <cell r="F11">
            <v>0</v>
          </cell>
          <cell r="G11">
            <v>0</v>
          </cell>
        </row>
        <row r="12">
          <cell r="D12">
            <v>0</v>
          </cell>
          <cell r="F12">
            <v>0</v>
          </cell>
          <cell r="G12">
            <v>0</v>
          </cell>
        </row>
        <row r="13">
          <cell r="A13" t="str">
            <v>1.2.</v>
          </cell>
          <cell r="B13" t="str">
            <v>страхование ответственности опасных произв.объектов</v>
          </cell>
          <cell r="D13">
            <v>0</v>
          </cell>
          <cell r="F13">
            <v>0</v>
          </cell>
          <cell r="G13">
            <v>0</v>
          </cell>
        </row>
        <row r="14">
          <cell r="B14" t="str">
            <v xml:space="preserve">    в том числе:</v>
          </cell>
        </row>
        <row r="15">
          <cell r="A15" t="str">
            <v>1.3.</v>
          </cell>
          <cell r="B15" t="str">
            <v>страхование ответственности гидротехн.сооружений</v>
          </cell>
          <cell r="D15">
            <v>0</v>
          </cell>
          <cell r="F15">
            <v>0</v>
          </cell>
          <cell r="G15">
            <v>0</v>
          </cell>
        </row>
        <row r="16">
          <cell r="B16" t="str">
            <v xml:space="preserve">    в том числе:</v>
          </cell>
        </row>
        <row r="17">
          <cell r="A17" t="str">
            <v>1.4.</v>
          </cell>
          <cell r="B17" t="str">
            <v xml:space="preserve">Страхование автотранспортных средств </v>
          </cell>
          <cell r="D17">
            <v>0</v>
          </cell>
          <cell r="F17">
            <v>0</v>
          </cell>
          <cell r="G17">
            <v>0</v>
          </cell>
          <cell r="I17" t="e">
            <v>#DIV/0!</v>
          </cell>
          <cell r="K17" t="e">
            <v>#DIV/0!</v>
          </cell>
        </row>
        <row r="18">
          <cell r="B18" t="str">
            <v xml:space="preserve">    в том числе:</v>
          </cell>
        </row>
        <row r="19">
          <cell r="A19" t="str">
            <v>1.4.1.</v>
          </cell>
        </row>
        <row r="20">
          <cell r="A20" t="str">
            <v>3.1.</v>
          </cell>
          <cell r="B20" t="str">
            <v>КАСКО в т.ч.</v>
          </cell>
          <cell r="D20">
            <v>0</v>
          </cell>
          <cell r="F20">
            <v>0</v>
          </cell>
          <cell r="G20">
            <v>0</v>
          </cell>
          <cell r="I20" t="e">
            <v>#DIV/0!</v>
          </cell>
          <cell r="K20" t="e">
            <v>#DIV/0!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A24" t="str">
            <v>2.</v>
          </cell>
          <cell r="B24" t="str">
            <v>Социальное страхование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 t="e">
            <v>#DIV/0!</v>
          </cell>
          <cell r="I24" t="e">
            <v>#DIV/0!</v>
          </cell>
          <cell r="J24" t="e">
            <v>#DIV/0!</v>
          </cell>
          <cell r="K24" t="e">
            <v>#DIV/0!</v>
          </cell>
        </row>
        <row r="25">
          <cell r="A25" t="str">
            <v>2.1.</v>
          </cell>
          <cell r="B25" t="str">
            <v>страх.работников от несчастных случаев</v>
          </cell>
          <cell r="I25" t="e">
            <v>#DIV/0!</v>
          </cell>
          <cell r="K25" t="e">
            <v>#DIV/0!</v>
          </cell>
        </row>
        <row r="26">
          <cell r="B26" t="str">
            <v xml:space="preserve">    в том числе:</v>
          </cell>
        </row>
        <row r="27">
          <cell r="D27">
            <v>0</v>
          </cell>
          <cell r="F27">
            <v>0</v>
          </cell>
          <cell r="G27">
            <v>0</v>
          </cell>
        </row>
        <row r="28">
          <cell r="A28" t="str">
            <v>3.2.</v>
          </cell>
          <cell r="B28" t="str">
            <v>Добровольное медицинское страхование</v>
          </cell>
          <cell r="D28">
            <v>0</v>
          </cell>
          <cell r="F28">
            <v>0</v>
          </cell>
          <cell r="G28">
            <v>0</v>
          </cell>
          <cell r="I28" t="e">
            <v>#DIV/0!</v>
          </cell>
          <cell r="K28" t="e">
            <v>#DIV/0!</v>
          </cell>
        </row>
        <row r="29">
          <cell r="A29" t="str">
            <v>3.3.</v>
          </cell>
        </row>
        <row r="30">
          <cell r="A30" t="str">
            <v>3.4.</v>
          </cell>
          <cell r="D30">
            <v>0</v>
          </cell>
          <cell r="F30">
            <v>0</v>
          </cell>
          <cell r="G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  <cell r="G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</row>
      </sheetData>
      <sheetData sheetId="23" refreshError="1">
        <row r="2">
          <cell r="A2" t="str">
            <v>Расходы по охране труда и технике безопасности</v>
          </cell>
        </row>
        <row r="3">
          <cell r="A3" t="str">
            <v>№ п.п.</v>
          </cell>
          <cell r="B3" t="str">
            <v>Статьи расходов</v>
          </cell>
          <cell r="C3" t="str">
            <v>Ед.изм.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2009  к 2007, %</v>
          </cell>
          <cell r="K3" t="str">
            <v>Темп роста к 2006,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Спецпитание</v>
          </cell>
          <cell r="C6" t="str">
            <v>тыс.руб.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A7" t="str">
            <v>2.</v>
          </cell>
          <cell r="B7" t="str">
            <v>Спецобувь, спецодежда</v>
          </cell>
          <cell r="C7" t="str">
            <v>тыс.руб.</v>
          </cell>
          <cell r="I7" t="e">
            <v>#DIV/0!</v>
          </cell>
          <cell r="J7" t="e">
            <v>#DIV/0!</v>
          </cell>
          <cell r="K7" t="e">
            <v>#DIV/0!</v>
          </cell>
          <cell r="L7" t="e">
            <v>#DIV/0!</v>
          </cell>
        </row>
        <row r="8">
          <cell r="A8" t="str">
            <v>3.</v>
          </cell>
          <cell r="B8" t="str">
            <v>Средства индивидуальной защиты</v>
          </cell>
          <cell r="C8" t="str">
            <v>тыс.руб.</v>
          </cell>
          <cell r="J8" t="e">
            <v>#DIV/0!</v>
          </cell>
          <cell r="K8" t="e">
            <v>#DIV/0!</v>
          </cell>
          <cell r="L8" t="e">
            <v>#DIV/0!</v>
          </cell>
        </row>
        <row r="9">
          <cell r="A9" t="str">
            <v>4.</v>
          </cell>
          <cell r="B9" t="str">
            <v xml:space="preserve">Медицинские осмотры работников </v>
          </cell>
          <cell r="C9" t="str">
            <v>тыс.руб.</v>
          </cell>
          <cell r="I9" t="e">
            <v>#DIV/0!</v>
          </cell>
          <cell r="J9" t="e">
            <v>#DIV/0!</v>
          </cell>
          <cell r="K9" t="e">
            <v>#DIV/0!</v>
          </cell>
          <cell r="L9" t="e">
            <v>#DIV/0!</v>
          </cell>
        </row>
        <row r="10">
          <cell r="B10" t="str">
            <v xml:space="preserve">    в том числе:</v>
          </cell>
          <cell r="C10" t="str">
            <v>тыс.руб.</v>
          </cell>
        </row>
        <row r="11">
          <cell r="B11" t="str">
            <v>по Приказу №1-з</v>
          </cell>
          <cell r="C11" t="str">
            <v>тыс.руб.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A12" t="str">
            <v>5.</v>
          </cell>
          <cell r="B12" t="str">
            <v>Специальная литература,  и т.п.</v>
          </cell>
          <cell r="C12" t="str">
            <v>тыс.руб.</v>
          </cell>
          <cell r="D12">
            <v>0</v>
          </cell>
          <cell r="E12">
            <v>0</v>
          </cell>
          <cell r="I12" t="e">
            <v>#DIV/0!</v>
          </cell>
          <cell r="J12" t="e">
            <v>#DIV/0!</v>
          </cell>
        </row>
        <row r="13">
          <cell r="A13" t="str">
            <v>6.</v>
          </cell>
          <cell r="B13" t="str">
            <v>Аттестация раб мест</v>
          </cell>
          <cell r="C13" t="str">
            <v>тыс.руб.</v>
          </cell>
          <cell r="D13">
            <v>0</v>
          </cell>
          <cell r="E13">
            <v>0</v>
          </cell>
          <cell r="I13" t="e">
            <v>#DIV/0!</v>
          </cell>
          <cell r="J13" t="e">
            <v>#DIV/0!</v>
          </cell>
        </row>
        <row r="14">
          <cell r="A14" t="str">
            <v>7.</v>
          </cell>
          <cell r="B14" t="str">
            <v>Тренажер-манекен "Гоша"</v>
          </cell>
          <cell r="C14" t="str">
            <v>тыс.руб.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8</v>
          </cell>
          <cell r="B15" t="str">
            <v>Всего расходов</v>
          </cell>
          <cell r="C15" t="str">
            <v>тыс.руб.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 t="e">
            <v>#DIV/0!</v>
          </cell>
          <cell r="J15" t="e">
            <v>#DIV/0!</v>
          </cell>
          <cell r="K15" t="e">
            <v>#DIV/0!</v>
          </cell>
          <cell r="L15" t="e">
            <v>#DIV/0!</v>
          </cell>
        </row>
      </sheetData>
      <sheetData sheetId="24" refreshError="1"/>
      <sheetData sheetId="25" refreshError="1"/>
      <sheetData sheetId="26" refreshError="1"/>
      <sheetData sheetId="27" refreshError="1">
        <row r="1">
          <cell r="K1" t="str">
            <v>Приложение 19</v>
          </cell>
        </row>
        <row r="2">
          <cell r="A2" t="str">
            <v>Расходы на НИОКР</v>
          </cell>
        </row>
        <row r="3">
          <cell r="A3" t="str">
            <v>Перечень работ</v>
          </cell>
          <cell r="B3" t="str">
            <v>Единица измерения</v>
          </cell>
          <cell r="C3">
            <v>2007</v>
          </cell>
          <cell r="E3">
            <v>2008</v>
          </cell>
          <cell r="G3">
            <v>2009</v>
          </cell>
          <cell r="H3" t="str">
            <v>Темп роста к 2008, %</v>
          </cell>
          <cell r="J3" t="str">
            <v>Темп роста к 2007, %</v>
          </cell>
        </row>
        <row r="5">
          <cell r="C5" t="str">
            <v>План (утв.)</v>
          </cell>
          <cell r="D5" t="str">
            <v>Факт</v>
          </cell>
          <cell r="E5" t="str">
            <v>План (утв.)</v>
          </cell>
          <cell r="F5" t="str">
            <v>Ожидаемый</v>
          </cell>
          <cell r="H5" t="str">
            <v>План</v>
          </cell>
          <cell r="I5" t="str">
            <v xml:space="preserve">Факт </v>
          </cell>
          <cell r="J5" t="str">
            <v>План</v>
          </cell>
          <cell r="K5" t="str">
            <v xml:space="preserve">Факт </v>
          </cell>
        </row>
        <row r="6">
          <cell r="A6" t="str">
            <v>&lt;Наименование работ 1&gt;</v>
          </cell>
          <cell r="B6" t="str">
            <v>тыс.руб.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A7" t="str">
            <v xml:space="preserve">    в том числе:</v>
          </cell>
        </row>
        <row r="8">
          <cell r="A8" t="str">
            <v>договор № ___ от ____</v>
          </cell>
          <cell r="B8" t="str">
            <v>тыс.руб.</v>
          </cell>
        </row>
        <row r="9">
          <cell r="A9" t="str">
            <v>договор № ___ от ____</v>
          </cell>
          <cell r="B9" t="str">
            <v>тыс.руб.</v>
          </cell>
        </row>
        <row r="10">
          <cell r="A10" t="str">
            <v>&lt;Наименование работ 2&gt;</v>
          </cell>
          <cell r="B10" t="str">
            <v>тыс.руб.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 xml:space="preserve">    в том числе:</v>
          </cell>
        </row>
        <row r="12">
          <cell r="A12" t="str">
            <v>договор № ___ от ____</v>
          </cell>
          <cell r="B12" t="str">
            <v>тыс.руб.</v>
          </cell>
        </row>
        <row r="13">
          <cell r="A13" t="str">
            <v>договор № ___ от ____</v>
          </cell>
          <cell r="B13" t="str">
            <v>тыс.руб.</v>
          </cell>
        </row>
        <row r="14">
          <cell r="A14" t="str">
            <v>&lt;Наименование работ 3&gt;</v>
          </cell>
          <cell r="B14" t="str">
            <v>тыс.руб.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 xml:space="preserve">    в том числе:</v>
          </cell>
        </row>
        <row r="16">
          <cell r="A16" t="str">
            <v>договор № ___ от ____</v>
          </cell>
          <cell r="B16" t="str">
            <v>тыс.руб.</v>
          </cell>
        </row>
        <row r="17">
          <cell r="A17" t="str">
            <v>Прочие расходы на НИОКР</v>
          </cell>
          <cell r="B17" t="str">
            <v>тыс.руб.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 xml:space="preserve">    в том числе:</v>
          </cell>
        </row>
        <row r="19">
          <cell r="A19" t="str">
            <v>договор № ___ от ____</v>
          </cell>
          <cell r="B19" t="str">
            <v>тыс.руб.</v>
          </cell>
        </row>
        <row r="20">
          <cell r="A20" t="str">
            <v>3.1.</v>
          </cell>
          <cell r="B20" t="str">
            <v>тыс.руб.</v>
          </cell>
        </row>
        <row r="22">
          <cell r="A22" t="str">
            <v>ИТОГО НИОКР</v>
          </cell>
          <cell r="B22" t="str">
            <v>тыс.руб.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</sheetData>
      <sheetData sheetId="28" refreshError="1">
        <row r="2">
          <cell r="B2" t="str">
            <v>Другие прочие расходы</v>
          </cell>
        </row>
        <row r="3">
          <cell r="B3" t="str">
            <v>Перечень работ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2009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B6" t="str">
            <v xml:space="preserve">Прочие затраты, всего, в том числе:    </v>
          </cell>
          <cell r="C6" t="str">
            <v>тыс.руб.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B7" t="str">
            <v xml:space="preserve">Отчисления в ремонтный фонд (в случае его формирования) </v>
          </cell>
          <cell r="C7" t="str">
            <v>тыс.руб.</v>
          </cell>
        </row>
        <row r="8">
          <cell r="B8" t="str">
            <v>Представительские</v>
          </cell>
          <cell r="C8" t="str">
            <v>тыс.руб.</v>
          </cell>
          <cell r="I8" t="e">
            <v>#DIV/0!</v>
          </cell>
        </row>
        <row r="9">
          <cell r="B9" t="str">
            <v>реклама</v>
          </cell>
          <cell r="C9" t="str">
            <v>тыс.руб.</v>
          </cell>
          <cell r="I9" t="e">
            <v>#DIV/0!</v>
          </cell>
          <cell r="J9" t="e">
            <v>#DIV/0!</v>
          </cell>
          <cell r="L9" t="e">
            <v>#DIV/0!</v>
          </cell>
        </row>
        <row r="10">
          <cell r="B10" t="str">
            <v>канцелярские</v>
          </cell>
          <cell r="C10" t="str">
            <v>тыс.руб.</v>
          </cell>
          <cell r="I10" t="e">
            <v>#DIV/0!</v>
          </cell>
          <cell r="J10" t="e">
            <v>#DIV/0!</v>
          </cell>
          <cell r="L10" t="e">
            <v>#DIV/0!</v>
          </cell>
        </row>
      </sheetData>
      <sheetData sheetId="29" refreshError="1"/>
      <sheetData sheetId="30" refreshError="1">
        <row r="2">
          <cell r="A2" t="str">
            <v>Расчет внереализационных расходов</v>
          </cell>
        </row>
        <row r="3">
          <cell r="F3" t="str">
            <v>тыс. руб.</v>
          </cell>
        </row>
        <row r="4">
          <cell r="A4" t="str">
            <v>№ п.п.</v>
          </cell>
          <cell r="B4" t="str">
            <v>Статьи расходов</v>
          </cell>
          <cell r="C4">
            <v>2007</v>
          </cell>
          <cell r="E4">
            <v>2008</v>
          </cell>
          <cell r="G4">
            <v>2009</v>
          </cell>
          <cell r="H4" t="str">
            <v>Темп роста к 2008, %</v>
          </cell>
          <cell r="J4" t="str">
            <v>Темп роста к 2007, %</v>
          </cell>
        </row>
        <row r="6">
          <cell r="C6" t="str">
            <v>План (утв.)</v>
          </cell>
          <cell r="D6" t="str">
            <v>Факт</v>
          </cell>
          <cell r="E6" t="str">
            <v>План (утв.)</v>
          </cell>
          <cell r="F6" t="str">
            <v>Ожидаемый</v>
          </cell>
          <cell r="H6" t="str">
            <v>План</v>
          </cell>
          <cell r="I6" t="str">
            <v xml:space="preserve">Факт </v>
          </cell>
          <cell r="J6" t="str">
            <v>План</v>
          </cell>
          <cell r="K6" t="str">
            <v xml:space="preserve">Факт </v>
          </cell>
        </row>
        <row r="7">
          <cell r="A7" t="str">
            <v>1.</v>
          </cell>
          <cell r="B7" t="str">
            <v>Оплата услуг банка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 t="e">
            <v>#DIV/0!</v>
          </cell>
          <cell r="I7" t="e">
            <v>#DIV/0!</v>
          </cell>
          <cell r="J7" t="e">
            <v>#DIV/0!</v>
          </cell>
          <cell r="K7" t="e">
            <v>#DIV/0!</v>
          </cell>
        </row>
        <row r="8">
          <cell r="B8" t="str">
            <v xml:space="preserve">    в том числе:</v>
          </cell>
        </row>
        <row r="9">
          <cell r="A9" t="str">
            <v>1.1.</v>
          </cell>
          <cell r="B9" t="str">
            <v xml:space="preserve">договор №       от </v>
          </cell>
        </row>
        <row r="10">
          <cell r="A10" t="str">
            <v>1.2.</v>
          </cell>
          <cell r="B10" t="str">
            <v xml:space="preserve">договор №       от </v>
          </cell>
        </row>
        <row r="11">
          <cell r="A11" t="str">
            <v>1.3.</v>
          </cell>
          <cell r="B11" t="str">
            <v xml:space="preserve">договор №       от </v>
          </cell>
        </row>
        <row r="12">
          <cell r="A12" t="str">
            <v>1.4.</v>
          </cell>
          <cell r="B12" t="str">
            <v xml:space="preserve">договор №       от </v>
          </cell>
        </row>
        <row r="13">
          <cell r="A13" t="str">
            <v>1.5.</v>
          </cell>
          <cell r="B13" t="str">
            <v xml:space="preserve">договор №       от </v>
          </cell>
        </row>
        <row r="14">
          <cell r="A14" t="str">
            <v>1.6.</v>
          </cell>
          <cell r="B14" t="str">
            <v xml:space="preserve">договор №       от </v>
          </cell>
        </row>
        <row r="15">
          <cell r="A15" t="str">
            <v>1.7.</v>
          </cell>
          <cell r="B15" t="str">
            <v xml:space="preserve">договор №       от </v>
          </cell>
        </row>
        <row r="16">
          <cell r="A16" t="str">
            <v>1.8.</v>
          </cell>
          <cell r="B16" t="str">
            <v xml:space="preserve">договор №       от </v>
          </cell>
        </row>
        <row r="17">
          <cell r="B17" t="str">
            <v xml:space="preserve">договор №       от </v>
          </cell>
        </row>
        <row r="18">
          <cell r="B18" t="str">
            <v xml:space="preserve">договор №       от </v>
          </cell>
        </row>
        <row r="19">
          <cell r="B19" t="str">
            <v xml:space="preserve">договор №       от </v>
          </cell>
        </row>
        <row r="20">
          <cell r="A20" t="str">
            <v>3.1.</v>
          </cell>
          <cell r="B20" t="str">
            <v xml:space="preserve">договор №       от </v>
          </cell>
        </row>
        <row r="21">
          <cell r="B21" t="str">
            <v xml:space="preserve">договор №       от </v>
          </cell>
        </row>
        <row r="22">
          <cell r="B22" t="str">
            <v xml:space="preserve">договор №       от </v>
          </cell>
        </row>
        <row r="23">
          <cell r="A23" t="str">
            <v>1.10.</v>
          </cell>
          <cell r="B23" t="str">
            <v xml:space="preserve">договор №       от </v>
          </cell>
        </row>
        <row r="24">
          <cell r="B24" t="str">
            <v xml:space="preserve">договор №       от </v>
          </cell>
        </row>
        <row r="25">
          <cell r="A25" t="str">
            <v>1.11.</v>
          </cell>
          <cell r="B25" t="str">
            <v xml:space="preserve">договор №       от </v>
          </cell>
        </row>
        <row r="26">
          <cell r="A26" t="str">
            <v>1.12.</v>
          </cell>
          <cell r="B26" t="str">
            <v xml:space="preserve">договор №       от </v>
          </cell>
        </row>
        <row r="27">
          <cell r="A27" t="str">
            <v>1.13.</v>
          </cell>
          <cell r="B27" t="str">
            <v xml:space="preserve">договор №       от </v>
          </cell>
        </row>
        <row r="28">
          <cell r="A28" t="str">
            <v>1.14.</v>
          </cell>
          <cell r="B28" t="str">
            <v xml:space="preserve">договор №       от </v>
          </cell>
        </row>
        <row r="29">
          <cell r="A29" t="str">
            <v>1.15.</v>
          </cell>
          <cell r="B29" t="str">
            <v xml:space="preserve">договор №       от </v>
          </cell>
        </row>
        <row r="30">
          <cell r="A30" t="str">
            <v>1.16.</v>
          </cell>
          <cell r="B30" t="str">
            <v xml:space="preserve">договор №       от </v>
          </cell>
        </row>
        <row r="31">
          <cell r="A31" t="str">
            <v>1.17.</v>
          </cell>
          <cell r="B31" t="str">
            <v xml:space="preserve">договор №       от </v>
          </cell>
        </row>
        <row r="32">
          <cell r="A32" t="str">
            <v>2.</v>
          </cell>
          <cell r="B32" t="str">
            <v>Сумма процентов за кредит</v>
          </cell>
          <cell r="H32" t="e">
            <v>#DIV/0!</v>
          </cell>
          <cell r="I32" t="e">
            <v>#DIV/0!</v>
          </cell>
          <cell r="J32" t="e">
            <v>#DIV/0!</v>
          </cell>
          <cell r="K32" t="e">
            <v>#DIV/0!</v>
          </cell>
        </row>
        <row r="33">
          <cell r="A33" t="str">
            <v>2.1.</v>
          </cell>
          <cell r="B33" t="str">
            <v>Сумма кредита</v>
          </cell>
        </row>
        <row r="34">
          <cell r="A34" t="str">
            <v>2.2.</v>
          </cell>
          <cell r="B34" t="str">
            <v>Средняя ставка за пользование кредитом, %</v>
          </cell>
          <cell r="D34">
            <v>8.85</v>
          </cell>
          <cell r="F34">
            <v>8.1999999999999993</v>
          </cell>
          <cell r="G34">
            <v>8</v>
          </cell>
        </row>
        <row r="35">
          <cell r="A35" t="str">
            <v>3.</v>
          </cell>
          <cell r="B35" t="str">
            <v>Расходы на консервацию основных производственных средств</v>
          </cell>
        </row>
      </sheetData>
      <sheetData sheetId="31" refreshError="1">
        <row r="3">
          <cell r="B3">
            <v>2007</v>
          </cell>
        </row>
        <row r="4">
          <cell r="J4" t="str">
            <v>тыс. руб.</v>
          </cell>
        </row>
        <row r="5">
          <cell r="A5" t="str">
            <v>№ п.п.</v>
          </cell>
          <cell r="B5" t="str">
            <v>Банк</v>
          </cell>
          <cell r="C5" t="str">
            <v>Реквизиты договора</v>
          </cell>
          <cell r="D5" t="str">
            <v>Цель кредита</v>
          </cell>
          <cell r="E5" t="str">
            <v>Сумма кредита</v>
          </cell>
          <cell r="F5" t="str">
            <v>дата получения кредита</v>
          </cell>
          <cell r="G5" t="str">
            <v>дата возврата кредита</v>
          </cell>
          <cell r="H5" t="str">
            <v>срок кредита в периоде регулирования</v>
          </cell>
          <cell r="I5" t="str">
            <v>процентная ставка, %</v>
          </cell>
          <cell r="J5" t="str">
            <v>величина процентов</v>
          </cell>
        </row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 t="str">
            <v>3.1.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C24" t="str">
            <v>Всего</v>
          </cell>
        </row>
        <row r="25">
          <cell r="C25" t="str">
            <v>Справочно: Коммерческие расходы</v>
          </cell>
        </row>
        <row r="26">
          <cell r="C26" t="str">
            <v>Внереализационные расходы</v>
          </cell>
        </row>
        <row r="28">
          <cell r="B28">
            <v>2008</v>
          </cell>
        </row>
        <row r="30">
          <cell r="A30" t="str">
            <v>№ п.п.</v>
          </cell>
          <cell r="B30" t="str">
            <v>Банк</v>
          </cell>
          <cell r="C30" t="str">
            <v>Реквизиты договора</v>
          </cell>
          <cell r="D30" t="str">
            <v>Цель кредита</v>
          </cell>
          <cell r="E30" t="str">
            <v>Сумма кредита</v>
          </cell>
          <cell r="F30" t="str">
            <v>дата получения кредита</v>
          </cell>
        </row>
        <row r="31">
          <cell r="A31">
            <v>1</v>
          </cell>
        </row>
        <row r="32">
          <cell r="A32">
            <v>2</v>
          </cell>
        </row>
        <row r="33">
          <cell r="A33">
            <v>3</v>
          </cell>
        </row>
        <row r="34">
          <cell r="A34">
            <v>4</v>
          </cell>
        </row>
        <row r="35">
          <cell r="A35">
            <v>5</v>
          </cell>
        </row>
        <row r="36">
          <cell r="A36">
            <v>6</v>
          </cell>
        </row>
        <row r="37">
          <cell r="A37">
            <v>7</v>
          </cell>
        </row>
        <row r="38">
          <cell r="A38">
            <v>8</v>
          </cell>
        </row>
        <row r="39">
          <cell r="A39">
            <v>9</v>
          </cell>
        </row>
        <row r="40">
          <cell r="A40">
            <v>10</v>
          </cell>
        </row>
        <row r="41">
          <cell r="A41">
            <v>11</v>
          </cell>
        </row>
        <row r="42">
          <cell r="C42" t="str">
            <v>Всего</v>
          </cell>
        </row>
      </sheetData>
      <sheetData sheetId="32" refreshError="1">
        <row r="1">
          <cell r="L1" t="str">
            <v>Приложение 25</v>
          </cell>
        </row>
        <row r="2">
          <cell r="B2" t="str">
            <v>Расходы на выплаты социального характера</v>
          </cell>
        </row>
        <row r="3">
          <cell r="A3" t="str">
            <v>№ п.п.</v>
          </cell>
          <cell r="B3" t="str">
            <v>Статьи расходов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2009 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Начисленные дивиденды, всего</v>
          </cell>
          <cell r="C6" t="str">
            <v>тыс.руб.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A7" t="str">
            <v>1.1.</v>
          </cell>
          <cell r="B7" t="str">
            <v xml:space="preserve">    по обычным акциям</v>
          </cell>
          <cell r="C7" t="str">
            <v>тыс.руб.</v>
          </cell>
          <cell r="I7" t="e">
            <v>#DIV/0!</v>
          </cell>
          <cell r="J7" t="e">
            <v>#DIV/0!</v>
          </cell>
          <cell r="K7" t="e">
            <v>#DIV/0!</v>
          </cell>
          <cell r="L7" t="e">
            <v>#DIV/0!</v>
          </cell>
        </row>
        <row r="8">
          <cell r="A8" t="str">
            <v>1.2.</v>
          </cell>
          <cell r="B8" t="str">
            <v xml:space="preserve">    по привилегированным акциям</v>
          </cell>
          <cell r="C8" t="str">
            <v>тыс.руб.</v>
          </cell>
        </row>
        <row r="10">
          <cell r="A10" t="str">
            <v>2.</v>
          </cell>
          <cell r="B10" t="str">
            <v>Выплаты соц.характера</v>
          </cell>
          <cell r="C10" t="str">
            <v xml:space="preserve">тыс. руб. </v>
          </cell>
          <cell r="I10" t="e">
            <v>#DIV/0!</v>
          </cell>
          <cell r="J10" t="e">
            <v>#DIV/0!</v>
          </cell>
          <cell r="K10" t="e">
            <v>#DIV/0!</v>
          </cell>
          <cell r="L10" t="e">
            <v>#DIV/0!</v>
          </cell>
        </row>
        <row r="11">
          <cell r="A11" t="str">
            <v>2.1.</v>
          </cell>
          <cell r="B11" t="str">
            <v>ДВП работникам</v>
          </cell>
          <cell r="C11" t="str">
            <v xml:space="preserve">тыс. руб. </v>
          </cell>
        </row>
        <row r="12">
          <cell r="A12" t="str">
            <v>2.2.</v>
          </cell>
          <cell r="B12" t="str">
            <v xml:space="preserve">    вознаграждения</v>
          </cell>
          <cell r="C12" t="str">
            <v xml:space="preserve">тыс. руб. </v>
          </cell>
        </row>
        <row r="13">
          <cell r="A13" t="str">
            <v>2.3.</v>
          </cell>
          <cell r="B13" t="str">
            <v xml:space="preserve">    премии</v>
          </cell>
          <cell r="C13" t="str">
            <v xml:space="preserve">тыс. руб. </v>
          </cell>
        </row>
        <row r="14">
          <cell r="A14" t="str">
            <v>2.4.</v>
          </cell>
          <cell r="B14" t="str">
            <v xml:space="preserve">    материальная помощь</v>
          </cell>
          <cell r="C14" t="str">
            <v xml:space="preserve">тыс. руб. </v>
          </cell>
          <cell r="I14" t="e">
            <v>#DIV/0!</v>
          </cell>
          <cell r="J14" t="e">
            <v>#DIV/0!</v>
          </cell>
          <cell r="L14" t="e">
            <v>#DIV/0!</v>
          </cell>
        </row>
        <row r="15">
          <cell r="A15" t="str">
            <v>2.5.</v>
          </cell>
          <cell r="B15" t="str">
            <v xml:space="preserve">    оплата отпусков</v>
          </cell>
          <cell r="C15" t="str">
            <v xml:space="preserve">тыс. руб. </v>
          </cell>
        </row>
        <row r="16">
          <cell r="A16" t="str">
            <v>2.6.</v>
          </cell>
          <cell r="B16" t="str">
            <v xml:space="preserve">    надбавки к пенсии</v>
          </cell>
          <cell r="C16" t="str">
            <v xml:space="preserve">тыс. руб. </v>
          </cell>
        </row>
        <row r="17">
          <cell r="A17" t="str">
            <v>2.7.</v>
          </cell>
          <cell r="B17" t="str">
            <v xml:space="preserve">    оплата проезда</v>
          </cell>
          <cell r="C17" t="str">
            <v xml:space="preserve">тыс. руб. </v>
          </cell>
        </row>
        <row r="18">
          <cell r="A18" t="str">
            <v>2.8.</v>
          </cell>
          <cell r="B18" t="str">
            <v xml:space="preserve">    оплата путевок на лечение и отдых, прочие</v>
          </cell>
          <cell r="C18" t="str">
            <v xml:space="preserve">тыс. руб. </v>
          </cell>
          <cell r="I18" t="e">
            <v>#DIV/0!</v>
          </cell>
          <cell r="J18" t="e">
            <v>#DIV/0!</v>
          </cell>
          <cell r="L18" t="e">
            <v>#DIV/0!</v>
          </cell>
        </row>
        <row r="19">
          <cell r="A19" t="str">
            <v>2.9.</v>
          </cell>
          <cell r="B19" t="str">
            <v xml:space="preserve">    средства перечисл. проф. и др. организациям</v>
          </cell>
          <cell r="C19" t="str">
            <v>тыс.руб.</v>
          </cell>
          <cell r="I19" t="e">
            <v>#DIV/0!</v>
          </cell>
          <cell r="J19" t="e">
            <v>#DIV/0!</v>
          </cell>
          <cell r="L19" t="e">
            <v>#DIV/0!</v>
          </cell>
        </row>
        <row r="20">
          <cell r="A20" t="str">
            <v>3.1.</v>
          </cell>
          <cell r="B20" t="str">
            <v xml:space="preserve">    культурные мероприятия</v>
          </cell>
          <cell r="C20" t="str">
            <v>тыс.руб.</v>
          </cell>
        </row>
        <row r="21">
          <cell r="A21" t="str">
            <v>2.11</v>
          </cell>
          <cell r="B21" t="str">
            <v xml:space="preserve">    прочие</v>
          </cell>
          <cell r="C21" t="str">
            <v>тыс.руб.</v>
          </cell>
          <cell r="I21" t="e">
            <v>#DIV/0!</v>
          </cell>
          <cell r="J21" t="e">
            <v>#DIV/0!</v>
          </cell>
          <cell r="L21" t="e">
            <v>#DIV/0!</v>
          </cell>
        </row>
        <row r="22">
          <cell r="A22" t="str">
            <v>3.</v>
          </cell>
          <cell r="B22" t="str">
            <v xml:space="preserve">ИТОГО </v>
          </cell>
          <cell r="C22" t="str">
            <v>тыс.руб.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e">
            <v>#DIV/0!</v>
          </cell>
          <cell r="J22" t="e">
            <v>#DIV/0!</v>
          </cell>
          <cell r="K22" t="e">
            <v>#DIV/0!</v>
          </cell>
          <cell r="L22" t="e">
            <v>#DIV/0!</v>
          </cell>
        </row>
      </sheetData>
      <sheetData sheetId="33" refreshError="1">
        <row r="2">
          <cell r="A2" t="str">
            <v>Расходы на отчисления в резервный фонд</v>
          </cell>
        </row>
        <row r="3">
          <cell r="A3" t="str">
            <v>№ п.п.</v>
          </cell>
          <cell r="B3" t="str">
            <v>Статьи расходов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Размер Уставного капитала</v>
          </cell>
          <cell r="C6" t="str">
            <v xml:space="preserve">тыс. руб. </v>
          </cell>
          <cell r="H6">
            <v>6436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A7" t="str">
            <v>2.</v>
          </cell>
          <cell r="B7" t="str">
            <v>Размер резервного фонда (% от УК)</v>
          </cell>
          <cell r="C7" t="str">
            <v>%</v>
          </cell>
        </row>
        <row r="8">
          <cell r="A8" t="str">
            <v>3.</v>
          </cell>
          <cell r="B8" t="str">
            <v>Средства на резервный фонд</v>
          </cell>
          <cell r="C8" t="str">
            <v xml:space="preserve">тыс. руб. 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A9" t="str">
            <v>4.</v>
          </cell>
          <cell r="B9" t="str">
            <v xml:space="preserve">Сумма начисленного резервного фонда на начало периода регулирования </v>
          </cell>
          <cell r="C9" t="str">
            <v xml:space="preserve">тыс. руб. </v>
          </cell>
        </row>
        <row r="10">
          <cell r="A10" t="str">
            <v>5.</v>
          </cell>
          <cell r="B10" t="str">
            <v>Остаток доначислений</v>
          </cell>
          <cell r="C10" t="str">
            <v xml:space="preserve">тыс. руб. 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A11" t="str">
            <v>6.</v>
          </cell>
          <cell r="B11" t="str">
            <v>Сумма отчислений в резервный фонд в периоде регулирования</v>
          </cell>
          <cell r="C11" t="str">
            <v xml:space="preserve">тыс. руб. 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4" refreshError="1">
        <row r="1">
          <cell r="L1" t="str">
            <v>Приложение 27</v>
          </cell>
        </row>
        <row r="2">
          <cell r="A2" t="str">
            <v>Прочие расходы из прибыли</v>
          </cell>
        </row>
        <row r="3">
          <cell r="A3" t="str">
            <v>№ п.п.</v>
          </cell>
          <cell r="B3" t="str">
            <v>Статьи расходов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2008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7">
          <cell r="A7">
            <v>1</v>
          </cell>
          <cell r="B7" t="str">
            <v>вознаграждение членам СД</v>
          </cell>
          <cell r="C7" t="str">
            <v xml:space="preserve">тыс. руб. 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e">
            <v>#DIV/0!</v>
          </cell>
          <cell r="J7" t="e">
            <v>#DIV/0!</v>
          </cell>
          <cell r="L7" t="e">
            <v>#DIV/0!</v>
          </cell>
        </row>
        <row r="8">
          <cell r="A8">
            <v>2</v>
          </cell>
          <cell r="B8" t="str">
            <v>Оплата труда работников из прибыли</v>
          </cell>
          <cell r="C8" t="str">
            <v xml:space="preserve">тыс. руб. 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e">
            <v>#DIV/0!</v>
          </cell>
          <cell r="L8" t="e">
            <v>#DIV/0!</v>
          </cell>
        </row>
        <row r="9">
          <cell r="A9">
            <v>3</v>
          </cell>
          <cell r="B9" t="str">
            <v>расходы на проведение СД</v>
          </cell>
          <cell r="C9" t="str">
            <v xml:space="preserve">тыс. руб. 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 t="e">
            <v>#DIV/0!</v>
          </cell>
          <cell r="J9" t="e">
            <v>#DIV/0!</v>
          </cell>
          <cell r="L9" t="e">
            <v>#DIV/0!</v>
          </cell>
        </row>
        <row r="10">
          <cell r="A10">
            <v>4</v>
          </cell>
          <cell r="B10" t="str">
            <v>дз по истечении срока давности</v>
          </cell>
          <cell r="C10" t="str">
            <v xml:space="preserve">тыс. руб. 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e">
            <v>#DIV/0!</v>
          </cell>
          <cell r="J10" t="e">
            <v>#DIV/0!</v>
          </cell>
          <cell r="L10" t="e">
            <v>#DIV/0!</v>
          </cell>
        </row>
        <row r="11">
          <cell r="A11">
            <v>5</v>
          </cell>
          <cell r="B11" t="str">
            <v>госпошлины</v>
          </cell>
          <cell r="C11" t="str">
            <v xml:space="preserve">тыс. руб. 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e">
            <v>#DIV/0!</v>
          </cell>
          <cell r="J11" t="e">
            <v>#DIV/0!</v>
          </cell>
          <cell r="L11" t="e">
            <v>#DIV/0!</v>
          </cell>
        </row>
        <row r="12">
          <cell r="A12">
            <v>6</v>
          </cell>
          <cell r="B12" t="str">
            <v>штрафы</v>
          </cell>
          <cell r="C12" t="str">
            <v xml:space="preserve">тыс. руб. </v>
          </cell>
          <cell r="D12">
            <v>0</v>
          </cell>
          <cell r="E12">
            <v>0</v>
          </cell>
          <cell r="L12" t="e">
            <v>#DIV/0!</v>
          </cell>
        </row>
        <row r="13">
          <cell r="A13">
            <v>7</v>
          </cell>
          <cell r="B13" t="str">
            <v>прочие, в т.ч.:</v>
          </cell>
          <cell r="C13" t="str">
            <v xml:space="preserve">тыс. руб. 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 t="e">
            <v>#DIV/0!</v>
          </cell>
          <cell r="L13" t="e">
            <v>#DIV/0!</v>
          </cell>
        </row>
        <row r="14">
          <cell r="B14" t="str">
            <v>ЕСН</v>
          </cell>
          <cell r="E14">
            <v>0</v>
          </cell>
        </row>
        <row r="15">
          <cell r="B15" t="str">
            <v>суммовые разницы</v>
          </cell>
          <cell r="C15" t="str">
            <v xml:space="preserve">тыс. руб. </v>
          </cell>
        </row>
        <row r="16">
          <cell r="B16" t="str">
            <v>убытки от списания основных средств</v>
          </cell>
          <cell r="E16">
            <v>0</v>
          </cell>
        </row>
        <row r="17">
          <cell r="B17" t="str">
            <v>отчисление на обязат страх от несч. случаев к оплате труда из прибыли</v>
          </cell>
          <cell r="C17" t="str">
            <v xml:space="preserve">тыс. руб. </v>
          </cell>
          <cell r="E17">
            <v>0</v>
          </cell>
        </row>
        <row r="18">
          <cell r="B18" t="str">
            <v>НДС по безвозмездной передаче</v>
          </cell>
          <cell r="C18" t="str">
            <v xml:space="preserve">тыс. руб. </v>
          </cell>
          <cell r="E18">
            <v>0</v>
          </cell>
          <cell r="J18" t="e">
            <v>#DIV/0!</v>
          </cell>
        </row>
        <row r="19">
          <cell r="B19" t="str">
            <v>прочие</v>
          </cell>
          <cell r="C19" t="str">
            <v xml:space="preserve">тыс. руб. 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</row>
        <row r="20">
          <cell r="A20" t="str">
            <v>3.1.</v>
          </cell>
          <cell r="B20" t="str">
            <v>услуги по ведению реестра ценных бумаг</v>
          </cell>
          <cell r="C20" t="str">
            <v xml:space="preserve">тыс. руб. 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 t="e">
            <v>#DIV/0!</v>
          </cell>
          <cell r="L20" t="e">
            <v>#DIV/0!</v>
          </cell>
        </row>
        <row r="21">
          <cell r="A21" t="str">
            <v>9.</v>
          </cell>
          <cell r="B21" t="str">
            <v>Всего</v>
          </cell>
          <cell r="C21" t="str">
            <v xml:space="preserve">тыс. руб. 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 t="e">
            <v>#DIV/0!</v>
          </cell>
          <cell r="J21" t="e">
            <v>#DIV/0!</v>
          </cell>
          <cell r="K21" t="e">
            <v>#DIV/0!</v>
          </cell>
          <cell r="L21" t="e">
            <v>#DIV/0!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  <sheetName val="Справочник"/>
      <sheetName val="Списки"/>
      <sheetName val="Регионы"/>
      <sheetName val="FES"/>
      <sheetName val="Лист"/>
      <sheetName val="навигация"/>
      <sheetName val="Т12"/>
      <sheetName val="Т3"/>
      <sheetName val="1"/>
      <sheetName val="2"/>
      <sheetName val="3"/>
      <sheetName val="4"/>
      <sheetName val="Материалы_В"/>
      <sheetName val="таблицы для расчетов28-04-08_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спублика Карелия"/>
      <sheetName val="2006"/>
      <sheetName val="2007"/>
      <sheetName val="Заголовок"/>
      <sheetName val="Инструкция"/>
      <sheetName val="Справочники"/>
      <sheetName val="1"/>
      <sheetName val="2007 (Min)"/>
      <sheetName val="2007 (Max)"/>
      <sheetName val="Индексы"/>
      <sheetName val="Регионы"/>
    </sheetNames>
    <sheetDataSet>
      <sheetData sheetId="0" refreshError="1"/>
      <sheetData sheetId="1" refreshError="1">
        <row r="4">
          <cell r="F4" t="str">
            <v>Итого по сбытовым компаниям</v>
          </cell>
          <cell r="G4" t="str">
            <v>ОАО "Карелэнергосбыт"</v>
          </cell>
          <cell r="H4" t="str">
            <v>Энергосбыт-2</v>
          </cell>
          <cell r="J4" t="str">
            <v>Итого по сетевым компаниям</v>
          </cell>
          <cell r="K4" t="str">
            <v>ОАО "Карелэнерго"</v>
          </cell>
          <cell r="L4" t="str">
            <v>Электросеть-2</v>
          </cell>
          <cell r="N4" t="str">
            <v>Итого по энергоснабжающим организациям</v>
          </cell>
          <cell r="O4" t="str">
            <v>ЭСО-1</v>
          </cell>
          <cell r="P4" t="str">
            <v>ЭСО-2</v>
          </cell>
        </row>
        <row r="44">
          <cell r="G44">
            <v>0</v>
          </cell>
          <cell r="K44">
            <v>0</v>
          </cell>
        </row>
        <row r="47">
          <cell r="G47">
            <v>5646</v>
          </cell>
        </row>
      </sheetData>
      <sheetData sheetId="2" refreshError="1"/>
      <sheetData sheetId="3"/>
      <sheetData sheetId="4"/>
      <sheetData sheetId="5">
        <row r="4">
          <cell r="F4" t="str">
            <v>Итого по сбытовым компаниям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пр 5"/>
      <sheetName val="пр 11"/>
      <sheetName val="пр 7"/>
      <sheetName val="пр 13"/>
      <sheetName val="пр 19"/>
      <sheetName val="пр 10"/>
      <sheetName val="П 1.21"/>
      <sheetName val="пр 14"/>
      <sheetName val="пр 20"/>
      <sheetName val="пр 24.1"/>
      <sheetName val="пр 24"/>
      <sheetName val="пр 27"/>
      <sheetName val="пр 6"/>
      <sheetName val="П 1.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6 (5)"/>
      <sheetName val="НВВ"/>
      <sheetName val="П1.2 МПОКХ"/>
      <sheetName val="тариф"/>
      <sheetName val="1.5 (2)"/>
      <sheetName val="1.3_"/>
      <sheetName val="1.6 (3)"/>
      <sheetName val="1.6 (2)"/>
      <sheetName val="Лист1"/>
      <sheetName val="1.2.2"/>
      <sheetName val="1.3"/>
      <sheetName val="1.4"/>
      <sheetName val="1.5"/>
      <sheetName val="1.6"/>
      <sheetName val="1.13"/>
      <sheetName val="1.15"/>
      <sheetName val="1.16_2008"/>
      <sheetName val="1.16 (ЮСК)"/>
      <sheetName val="1.17"/>
      <sheetName val="1.18.2."/>
      <sheetName val="1.21.3"/>
      <sheetName val="1.24."/>
      <sheetName val="1.25."/>
      <sheetName val="1.27"/>
      <sheetName val="POYS2008"/>
      <sheetName val="2.1усл.ед"/>
      <sheetName val="2.2усл.ед"/>
      <sheetName val="распр затрат"/>
      <sheetName val="Лист2"/>
      <sheetName val="ГСМ"/>
      <sheetName val="усл.ед."/>
      <sheetName val="Лист1 "/>
      <sheetName val="P2.1"/>
      <sheetName val="P2.2"/>
      <sheetName val="перекрестка"/>
      <sheetName val="16"/>
      <sheetName val="18.2"/>
      <sheetName val="4"/>
      <sheetName val="6"/>
      <sheetName val="15"/>
      <sheetName val="17.1"/>
      <sheetName val="21.3"/>
      <sheetName val="2.3"/>
      <sheetName val="20"/>
      <sheetName val="27"/>
      <sheetName val="TEHSHEET"/>
      <sheetName val="услуги непроизводств."/>
      <sheetName val="экология"/>
      <sheetName val="НИОКР"/>
      <sheetName val="аренда"/>
      <sheetName val="другие затраты с-ст"/>
      <sheetName val="налоги в с-ст"/>
      <sheetName val="поощрение (ДВ)"/>
      <sheetName val="другие из прибыли"/>
      <sheetName val="материалы"/>
      <sheetName val="ремонты"/>
      <sheetName val="страховые"/>
      <sheetName val="% за кредит"/>
      <sheetName val="выпадающ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>
        <row r="11">
          <cell r="F11">
            <v>230</v>
          </cell>
        </row>
        <row r="12">
          <cell r="F12">
            <v>170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140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251.99699999999999</v>
          </cell>
        </row>
        <row r="21">
          <cell r="F21">
            <v>160</v>
          </cell>
        </row>
        <row r="22">
          <cell r="F22">
            <v>130</v>
          </cell>
          <cell r="G22">
            <v>1606.4889999999998</v>
          </cell>
        </row>
        <row r="23">
          <cell r="F23">
            <v>190</v>
          </cell>
        </row>
        <row r="24">
          <cell r="F24">
            <v>160</v>
          </cell>
          <cell r="G24">
            <v>125.77000000000001</v>
          </cell>
        </row>
        <row r="25">
          <cell r="F25">
            <v>3000</v>
          </cell>
        </row>
        <row r="26">
          <cell r="F26">
            <v>2300</v>
          </cell>
        </row>
        <row r="28">
          <cell r="F28">
            <v>170</v>
          </cell>
          <cell r="G28">
            <v>131.86199999999999</v>
          </cell>
        </row>
        <row r="29">
          <cell r="F29">
            <v>140</v>
          </cell>
        </row>
        <row r="30">
          <cell r="F30">
            <v>120</v>
          </cell>
          <cell r="G30">
            <v>1553.5030000000002</v>
          </cell>
        </row>
        <row r="31">
          <cell r="F31">
            <v>180</v>
          </cell>
        </row>
        <row r="32">
          <cell r="F32">
            <v>150</v>
          </cell>
          <cell r="G32">
            <v>21.844000000000001</v>
          </cell>
        </row>
        <row r="33">
          <cell r="F33">
            <v>160</v>
          </cell>
          <cell r="G33">
            <v>338.16</v>
          </cell>
        </row>
        <row r="34">
          <cell r="F34">
            <v>140</v>
          </cell>
          <cell r="G34">
            <v>3141.6149999999998</v>
          </cell>
        </row>
        <row r="35">
          <cell r="F35">
            <v>110</v>
          </cell>
          <cell r="G35">
            <v>9639.9349999999977</v>
          </cell>
        </row>
        <row r="36">
          <cell r="F36">
            <v>470</v>
          </cell>
        </row>
        <row r="37">
          <cell r="F37">
            <v>350</v>
          </cell>
        </row>
        <row r="40">
          <cell r="F40">
            <v>260</v>
          </cell>
          <cell r="G40">
            <v>248.89000000000004</v>
          </cell>
        </row>
        <row r="41">
          <cell r="F41">
            <v>220</v>
          </cell>
          <cell r="G41">
            <v>1431.27</v>
          </cell>
        </row>
        <row r="42">
          <cell r="F42">
            <v>150</v>
          </cell>
          <cell r="G42">
            <v>2343.6549999999997</v>
          </cell>
        </row>
        <row r="43">
          <cell r="F43">
            <v>270</v>
          </cell>
        </row>
      </sheetData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Disсlaimer"/>
      <sheetName val="Glossary"/>
      <sheetName val="Scenario Analysis"/>
      <sheetName val="Input TI"/>
      <sheetName val="Input TD"/>
      <sheetName val="Index"/>
      <sheetName val="FA&amp;CapEx"/>
      <sheetName val="Revenue"/>
      <sheetName val="COGS"/>
      <sheetName val="SG&amp;A"/>
      <sheetName val="WorkCap"/>
      <sheetName val="Taxes"/>
      <sheetName val="P&amp;L"/>
      <sheetName val="CF"/>
      <sheetName val="персонал"/>
      <sheetName val="ОС"/>
      <sheetName val="InputTI"/>
      <sheetName val="P2.1"/>
      <sheetName val="Справочники"/>
      <sheetName val="пр 13"/>
      <sheetName val="пр 19"/>
      <sheetName val="пр 10"/>
      <sheetName val="П 1.21"/>
      <sheetName val="пр 20"/>
      <sheetName val="пр 24.1"/>
      <sheetName val="пр 25"/>
      <sheetName val="пр 27"/>
      <sheetName val="пр 6"/>
      <sheetName val="пр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"/>
      <sheetName val="Себест+КР"/>
      <sheetName val="ВНС"/>
      <sheetName val="УПР"/>
      <sheetName val="ОНА,ОНО"/>
      <sheetName val="доходы"/>
      <sheetName val="КПЭ"/>
      <sheetName val="ПБ"/>
      <sheetName val="Ожид ФР"/>
      <sheetName val="затраты"/>
      <sheetName val="Выручка"/>
      <sheetName val="Расчет РСД"/>
      <sheetName val="коммерч.расх."/>
      <sheetName val="прочие доходы и расходы"/>
      <sheetName val="Покупка ЭЭ ОРЭ"/>
      <sheetName val="Покупка МОЩ ОРЭ"/>
      <sheetName val="ПП КЭ"/>
      <sheetName val="ПП РСК"/>
      <sheetName val="Услуги"/>
      <sheetName val="форма ТНС"/>
      <sheetName val="добав"/>
      <sheetName val="субсидии"/>
      <sheetName val="Регионы"/>
      <sheetName val="Input TI"/>
      <sheetName val="V нас+приравн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xlsx"/>
    </sheetNames>
    <definedNames>
      <definedName name="CompOt" refersTo="#ССЫЛКА!"/>
      <definedName name="CompRas" refersTo="#ССЫЛКА!"/>
      <definedName name="ук" refersTo="#ССЫЛКА!"/>
    </definedNames>
    <sheetDataSet>
      <sheetData sheetId="0"/>
      <sheetData sheetId="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эл ст"/>
      <sheetName val="06 нас-е Прейскурант"/>
      <sheetName val="Рейтинг"/>
      <sheetName val="P2.1"/>
      <sheetName val="ИТ-бюджет"/>
      <sheetName val="Свод"/>
      <sheetName val="расшифровка"/>
      <sheetName val="топография"/>
      <sheetName val="ТЭП ПД "/>
      <sheetName val="Исходные данные тариф электрика"/>
      <sheetName val="Лизинг ДГУ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009_с изменением покупки и пот"/>
    </sheetNames>
    <sheetDataSet>
      <sheetData sheetId="0">
        <row r="14">
          <cell r="B14">
            <v>2009</v>
          </cell>
        </row>
        <row r="15">
          <cell r="B15">
            <v>2008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1">
          <cell r="P41">
            <v>0</v>
          </cell>
        </row>
      </sheetData>
      <sheetData sheetId="15">
        <row r="29">
          <cell r="J29">
            <v>1749867.1276355879</v>
          </cell>
        </row>
      </sheetData>
      <sheetData sheetId="16">
        <row r="7">
          <cell r="E7">
            <v>33762.495783360006</v>
          </cell>
        </row>
      </sheetData>
      <sheetData sheetId="17">
        <row r="6">
          <cell r="E6">
            <v>0</v>
          </cell>
        </row>
      </sheetData>
      <sheetData sheetId="18"/>
      <sheetData sheetId="19">
        <row r="35">
          <cell r="F35">
            <v>0</v>
          </cell>
        </row>
      </sheetData>
      <sheetData sheetId="20">
        <row r="12">
          <cell r="I12">
            <v>3364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 ожид.январь 2010 Сет.Комп."/>
      <sheetName val="котловые тарифы 2010"/>
      <sheetName val="краткий Свод 2010г.  (2)"/>
      <sheetName val="ПО  2010 ."/>
      <sheetName val="ПО. ожид.января. 2010"/>
      <sheetName val="Свод итоговых строк по месяцам "/>
      <sheetName val="план 01 январь Корунд"/>
      <sheetName val="01 январь сост.тариф."/>
      <sheetName val="краткий Свод 2010г. "/>
      <sheetName val="Прейскурант тарифов 2010г."/>
      <sheetName val="прогноз Нерег.цены 2010г."/>
      <sheetName val="прогноз Тарифы от ОЗЭ"/>
      <sheetName val="02 свод ФЕВРАЛЬ"/>
      <sheetName val="02 ФЕВРАЛЬ вар.1"/>
      <sheetName val="03 свод МАРТ"/>
      <sheetName val="03 МАРТ вар.1 "/>
      <sheetName val="04 свод апрель "/>
      <sheetName val="04 апрель вар.1"/>
      <sheetName val="05 свод май"/>
      <sheetName val="05 май вар.1  "/>
      <sheetName val="06 свод июнь"/>
      <sheetName val="06 июнь вар.1"/>
      <sheetName val="07 свод июль "/>
      <sheetName val="07 июль вар.1"/>
      <sheetName val="08 свод август"/>
      <sheetName val="08 август вар.1"/>
      <sheetName val="09 свод сентябрь"/>
      <sheetName val="09 сентябрь вар.1"/>
      <sheetName val="10 свод октябрь"/>
      <sheetName val="10 октябрь вар.1 "/>
      <sheetName val="11 свод ноябрь "/>
      <sheetName val="11 ноябрь вар.1 "/>
      <sheetName val="12 свод декабрь"/>
      <sheetName val="12 декабрь вар.1 "/>
      <sheetName val="SHPZ"/>
      <sheetName val="СК Корунд. ожид"/>
      <sheetName val="Производство электроэнергии"/>
      <sheetName val="Справочник"/>
      <sheetName val="пр 13"/>
      <sheetName val="пр 19"/>
      <sheetName val="пр 10"/>
      <sheetName val="П 1.21"/>
      <sheetName val="пр 20"/>
      <sheetName val="пр 24.1"/>
      <sheetName val="пр 25"/>
      <sheetName val="пр 27"/>
      <sheetName val="пр 6"/>
      <sheetName val="пр 3"/>
      <sheetName val="СК Корунд. ожид.ТП январь 2010 "/>
      <sheetName val="СК%20Корунд.%20ожид.ТП%20январь"/>
      <sheetName val="%D0%A1%D0%9A%20%D0%9A%D0%BE%D1%"/>
    </sheetNames>
    <definedNames>
      <definedName name="вапыя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ФП "/>
      <sheetName val="Справочник ПФМ"/>
      <sheetName val="ИНСТРУКЦИЯ"/>
      <sheetName val="ДПН_июль"/>
      <sheetName val="Прямой ДДС"/>
      <sheetName val="Динамика_ФАКТ"/>
      <sheetName val="Реестр платежей"/>
      <sheetName val="Р3_НКК"/>
      <sheetName val="5_НКК"/>
      <sheetName val="7_НКК"/>
      <sheetName val="ШАБЛОН ПО ПРЕДОСТАВЛЕНИЮ ОТЧЕТН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"/>
      <sheetName val="1998"/>
      <sheetName val="1999"/>
      <sheetName val="2000"/>
      <sheetName val="2001"/>
      <sheetName val="2002"/>
      <sheetName val="2003"/>
      <sheetName val="Раб мощн."/>
      <sheetName val="Макет 0190"/>
      <sheetName val="Макет 840305"/>
      <sheetName val="Отчёт с ДЭС"/>
      <sheetName val="Макет 0180 с ДЭС"/>
      <sheetName val="Макет 8110 с ДЭС"/>
      <sheetName val="Отчёт в СЗЭ с ДЭС"/>
      <sheetName val="ТЭП с ДЭС 2002"/>
      <sheetName val="ТЭП с ДЭС (2001)"/>
      <sheetName val="Экспрес-анализ"/>
      <sheetName val="Экспрес-анализ 2"/>
      <sheetName val="ФКЦБ"/>
      <sheetName val="2004"/>
      <sheetName val="ТЭП с ДЭС 2003"/>
      <sheetName val="проба пера"/>
      <sheetName val="прил. к фП-1 лист 1"/>
      <sheetName val="прил. к фП-1 лист 2"/>
      <sheetName val="ф 1-рег 1 лист"/>
      <sheetName val="ф 1-рег 2 лист"/>
    </sheetNames>
    <sheetDataSet>
      <sheetData sheetId="0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</row>
        <row r="2">
          <cell r="A2">
            <v>2</v>
          </cell>
          <cell r="B2" t="str">
            <v>№</v>
          </cell>
          <cell r="C2" t="str">
            <v>Показатели</v>
          </cell>
          <cell r="D2" t="str">
            <v>Ед.</v>
          </cell>
          <cell r="E2" t="str">
            <v>январь</v>
          </cell>
          <cell r="G2" t="str">
            <v>февраль</v>
          </cell>
          <cell r="I2" t="str">
            <v>2 месяца</v>
          </cell>
          <cell r="K2" t="str">
            <v>март</v>
          </cell>
          <cell r="M2" t="str">
            <v>1 квартал</v>
          </cell>
          <cell r="O2" t="str">
            <v>апрель</v>
          </cell>
          <cell r="Q2" t="str">
            <v>4 месяца</v>
          </cell>
          <cell r="S2" t="str">
            <v>май</v>
          </cell>
          <cell r="U2" t="str">
            <v>5 месяцев</v>
          </cell>
          <cell r="W2" t="str">
            <v>июнь</v>
          </cell>
          <cell r="Y2" t="str">
            <v>2 квартал</v>
          </cell>
          <cell r="AA2" t="str">
            <v>1 полугодие</v>
          </cell>
          <cell r="AC2" t="str">
            <v>июль</v>
          </cell>
          <cell r="AE2" t="str">
            <v>7 месяцев</v>
          </cell>
          <cell r="AG2" t="str">
            <v>август</v>
          </cell>
          <cell r="AI2" t="str">
            <v>8 месяцев</v>
          </cell>
          <cell r="AK2" t="str">
            <v>сентябрь</v>
          </cell>
          <cell r="AM2" t="str">
            <v>3 квартал</v>
          </cell>
          <cell r="AO2" t="str">
            <v>9 месяцев</v>
          </cell>
          <cell r="AQ2" t="str">
            <v>октябрь</v>
          </cell>
          <cell r="AS2" t="str">
            <v>10 месяцев</v>
          </cell>
          <cell r="AU2" t="str">
            <v>ноябрь</v>
          </cell>
          <cell r="AW2" t="str">
            <v>11 месяцев</v>
          </cell>
          <cell r="AY2" t="str">
            <v>декабрь</v>
          </cell>
          <cell r="BA2" t="str">
            <v>4 квартал</v>
          </cell>
          <cell r="BC2" t="str">
            <v>год</v>
          </cell>
        </row>
        <row r="3">
          <cell r="A3">
            <v>3</v>
          </cell>
          <cell r="D3" t="str">
            <v>измер.</v>
          </cell>
          <cell r="E3" t="str">
            <v>план</v>
          </cell>
          <cell r="F3" t="str">
            <v>факт</v>
          </cell>
          <cell r="G3" t="str">
            <v>план</v>
          </cell>
          <cell r="H3" t="str">
            <v>факт</v>
          </cell>
          <cell r="I3" t="str">
            <v>план</v>
          </cell>
          <cell r="J3" t="str">
            <v>факт</v>
          </cell>
          <cell r="K3" t="str">
            <v>план</v>
          </cell>
          <cell r="L3" t="str">
            <v>факт</v>
          </cell>
          <cell r="M3" t="str">
            <v>план</v>
          </cell>
          <cell r="N3" t="str">
            <v>факт</v>
          </cell>
          <cell r="O3" t="str">
            <v>план</v>
          </cell>
          <cell r="P3" t="str">
            <v>факт</v>
          </cell>
          <cell r="Q3" t="str">
            <v>план</v>
          </cell>
          <cell r="R3" t="str">
            <v>факт</v>
          </cell>
          <cell r="S3" t="str">
            <v>план</v>
          </cell>
          <cell r="T3" t="str">
            <v>факт</v>
          </cell>
          <cell r="U3" t="str">
            <v>план</v>
          </cell>
          <cell r="V3" t="str">
            <v>факт</v>
          </cell>
          <cell r="W3" t="str">
            <v>план</v>
          </cell>
          <cell r="X3" t="str">
            <v>факт</v>
          </cell>
          <cell r="Y3" t="str">
            <v>план</v>
          </cell>
          <cell r="Z3" t="str">
            <v>факт</v>
          </cell>
          <cell r="AA3" t="str">
            <v>план</v>
          </cell>
          <cell r="AB3" t="str">
            <v>факт</v>
          </cell>
          <cell r="AC3" t="str">
            <v>план</v>
          </cell>
          <cell r="AD3" t="str">
            <v>факт</v>
          </cell>
          <cell r="AE3" t="str">
            <v>план</v>
          </cell>
          <cell r="AF3" t="str">
            <v>факт</v>
          </cell>
          <cell r="AG3" t="str">
            <v>план</v>
          </cell>
          <cell r="AH3" t="str">
            <v>факт</v>
          </cell>
          <cell r="AI3" t="str">
            <v>план</v>
          </cell>
          <cell r="AJ3" t="str">
            <v>факт</v>
          </cell>
          <cell r="AK3" t="str">
            <v>план</v>
          </cell>
          <cell r="AL3" t="str">
            <v>факт</v>
          </cell>
          <cell r="AM3" t="str">
            <v>план</v>
          </cell>
          <cell r="AN3" t="str">
            <v>факт</v>
          </cell>
          <cell r="AO3" t="str">
            <v>план</v>
          </cell>
          <cell r="AP3" t="str">
            <v>факт</v>
          </cell>
          <cell r="AQ3" t="str">
            <v>план</v>
          </cell>
          <cell r="AR3" t="str">
            <v>факт</v>
          </cell>
          <cell r="AS3" t="str">
            <v>план</v>
          </cell>
          <cell r="AT3" t="str">
            <v>факт</v>
          </cell>
          <cell r="AU3" t="str">
            <v>план</v>
          </cell>
          <cell r="AV3" t="str">
            <v>факт</v>
          </cell>
          <cell r="AW3" t="str">
            <v>план</v>
          </cell>
          <cell r="AX3" t="str">
            <v>факт</v>
          </cell>
          <cell r="AY3" t="str">
            <v>план</v>
          </cell>
          <cell r="AZ3" t="str">
            <v>факт</v>
          </cell>
          <cell r="BA3" t="str">
            <v>план</v>
          </cell>
          <cell r="BB3" t="str">
            <v>факт</v>
          </cell>
          <cell r="BC3" t="str">
            <v>план</v>
          </cell>
          <cell r="BD3" t="str">
            <v>факт</v>
          </cell>
        </row>
        <row r="4">
          <cell r="A4">
            <v>4</v>
          </cell>
          <cell r="B4" t="str">
            <v>I</v>
          </cell>
          <cell r="C4" t="str">
            <v>А. Рабочаа мощность</v>
          </cell>
        </row>
        <row r="5">
          <cell r="A5">
            <v>5</v>
          </cell>
          <cell r="C5" t="str">
            <v>Количество дней</v>
          </cell>
          <cell r="D5" t="str">
            <v>дн.</v>
          </cell>
          <cell r="E5">
            <v>31</v>
          </cell>
          <cell r="F5">
            <v>31</v>
          </cell>
          <cell r="G5">
            <v>28</v>
          </cell>
          <cell r="H5">
            <v>28</v>
          </cell>
          <cell r="I5">
            <v>59</v>
          </cell>
          <cell r="J5">
            <v>59</v>
          </cell>
          <cell r="K5">
            <v>31</v>
          </cell>
          <cell r="L5">
            <v>31</v>
          </cell>
          <cell r="M5">
            <v>90</v>
          </cell>
          <cell r="N5">
            <v>90</v>
          </cell>
          <cell r="O5">
            <v>30</v>
          </cell>
          <cell r="P5">
            <v>30</v>
          </cell>
          <cell r="Q5">
            <v>120</v>
          </cell>
          <cell r="R5">
            <v>120</v>
          </cell>
          <cell r="S5">
            <v>31</v>
          </cell>
          <cell r="T5">
            <v>31</v>
          </cell>
          <cell r="U5">
            <v>151</v>
          </cell>
          <cell r="V5">
            <v>151</v>
          </cell>
          <cell r="W5">
            <v>30</v>
          </cell>
          <cell r="X5">
            <v>30</v>
          </cell>
          <cell r="Y5">
            <v>91</v>
          </cell>
          <cell r="Z5">
            <v>91</v>
          </cell>
          <cell r="AA5">
            <v>181</v>
          </cell>
          <cell r="AB5">
            <v>181</v>
          </cell>
          <cell r="AC5">
            <v>31</v>
          </cell>
          <cell r="AD5">
            <v>31</v>
          </cell>
          <cell r="AE5">
            <v>212</v>
          </cell>
          <cell r="AF5">
            <v>212</v>
          </cell>
          <cell r="AG5">
            <v>31</v>
          </cell>
          <cell r="AH5">
            <v>31</v>
          </cell>
          <cell r="AI5">
            <v>243</v>
          </cell>
          <cell r="AJ5">
            <v>243</v>
          </cell>
          <cell r="AK5">
            <v>30</v>
          </cell>
          <cell r="AL5">
            <v>30</v>
          </cell>
          <cell r="AM5">
            <v>92</v>
          </cell>
          <cell r="AN5">
            <v>92</v>
          </cell>
          <cell r="AO5">
            <v>273</v>
          </cell>
          <cell r="AP5">
            <v>273</v>
          </cell>
          <cell r="AQ5">
            <v>31</v>
          </cell>
          <cell r="AR5">
            <v>31</v>
          </cell>
          <cell r="AS5">
            <v>304</v>
          </cell>
          <cell r="AT5">
            <v>304</v>
          </cell>
          <cell r="AU5">
            <v>30</v>
          </cell>
          <cell r="AV5">
            <v>30</v>
          </cell>
          <cell r="AW5">
            <v>334</v>
          </cell>
          <cell r="AX5">
            <v>334</v>
          </cell>
          <cell r="AY5">
            <v>31</v>
          </cell>
          <cell r="AZ5">
            <v>31</v>
          </cell>
          <cell r="BA5">
            <v>92</v>
          </cell>
          <cell r="BB5">
            <v>92</v>
          </cell>
          <cell r="BC5">
            <v>365</v>
          </cell>
          <cell r="BD5">
            <v>365</v>
          </cell>
        </row>
        <row r="6">
          <cell r="A6">
            <v>6</v>
          </cell>
          <cell r="B6">
            <v>1</v>
          </cell>
          <cell r="C6" t="str">
            <v>Рабочаая мощность всего:</v>
          </cell>
          <cell r="D6" t="str">
            <v>МВт</v>
          </cell>
          <cell r="E6">
            <v>475</v>
          </cell>
          <cell r="F6">
            <v>544</v>
          </cell>
          <cell r="G6">
            <v>476</v>
          </cell>
          <cell r="H6">
            <v>484</v>
          </cell>
          <cell r="I6">
            <v>475.47457627118644</v>
          </cell>
          <cell r="J6">
            <v>515.52542372881351</v>
          </cell>
          <cell r="K6">
            <v>422</v>
          </cell>
          <cell r="L6">
            <v>480</v>
          </cell>
          <cell r="M6">
            <v>457.05555555555554</v>
          </cell>
          <cell r="N6">
            <v>503.28888888888895</v>
          </cell>
          <cell r="O6">
            <v>433</v>
          </cell>
          <cell r="P6">
            <v>459</v>
          </cell>
          <cell r="Q6">
            <v>451.07000000000005</v>
          </cell>
          <cell r="R6">
            <v>492.25</v>
          </cell>
          <cell r="S6">
            <v>517</v>
          </cell>
          <cell r="T6">
            <v>590</v>
          </cell>
          <cell r="U6">
            <v>464.58000000000004</v>
          </cell>
          <cell r="V6">
            <v>512.20000000000005</v>
          </cell>
          <cell r="W6">
            <v>485</v>
          </cell>
          <cell r="X6">
            <v>530</v>
          </cell>
          <cell r="Y6">
            <v>482.41999999999996</v>
          </cell>
          <cell r="Z6">
            <v>531.76</v>
          </cell>
          <cell r="AA6">
            <v>467.98</v>
          </cell>
          <cell r="AB6">
            <v>515.24</v>
          </cell>
          <cell r="AC6">
            <v>464</v>
          </cell>
          <cell r="AD6">
            <v>467</v>
          </cell>
          <cell r="AE6">
            <v>467.44000000000005</v>
          </cell>
          <cell r="AF6">
            <v>508.2</v>
          </cell>
          <cell r="AG6">
            <v>388</v>
          </cell>
          <cell r="AH6">
            <v>411</v>
          </cell>
          <cell r="AI6">
            <v>457.24</v>
          </cell>
          <cell r="AJ6">
            <v>495.77</v>
          </cell>
          <cell r="AK6">
            <v>392</v>
          </cell>
          <cell r="AL6">
            <v>399</v>
          </cell>
          <cell r="AM6">
            <v>414.90000000000003</v>
          </cell>
          <cell r="AN6">
            <v>425.99</v>
          </cell>
          <cell r="AO6">
            <v>450.12</v>
          </cell>
          <cell r="AP6">
            <v>485.09</v>
          </cell>
          <cell r="AQ6">
            <v>463</v>
          </cell>
          <cell r="AR6">
            <v>500</v>
          </cell>
          <cell r="AS6">
            <v>451.42999999999995</v>
          </cell>
          <cell r="AT6">
            <v>486.73</v>
          </cell>
          <cell r="AU6">
            <v>492</v>
          </cell>
          <cell r="AV6">
            <v>528</v>
          </cell>
          <cell r="AW6">
            <v>455.98999999999995</v>
          </cell>
          <cell r="AX6">
            <v>492.47999999999996</v>
          </cell>
          <cell r="AY6">
            <v>512</v>
          </cell>
          <cell r="AZ6">
            <v>555</v>
          </cell>
          <cell r="BA6">
            <v>489.0034782608696</v>
          </cell>
          <cell r="BB6">
            <v>527.65173913043475</v>
          </cell>
          <cell r="BC6">
            <v>460.78000000000003</v>
          </cell>
          <cell r="BD6">
            <v>497.81999999999994</v>
          </cell>
        </row>
        <row r="7">
          <cell r="A7">
            <v>7</v>
          </cell>
          <cell r="B7" t="str">
            <v>1.1</v>
          </cell>
          <cell r="C7" t="str">
            <v>в т.ч. ТЭС</v>
          </cell>
          <cell r="D7" t="str">
            <v>МВт</v>
          </cell>
          <cell r="E7">
            <v>152</v>
          </cell>
          <cell r="F7">
            <v>174</v>
          </cell>
          <cell r="G7">
            <v>142</v>
          </cell>
          <cell r="H7">
            <v>147</v>
          </cell>
          <cell r="I7">
            <v>147.25423728813558</v>
          </cell>
          <cell r="J7">
            <v>161.18644067796609</v>
          </cell>
          <cell r="K7">
            <v>125</v>
          </cell>
          <cell r="L7">
            <v>136</v>
          </cell>
          <cell r="M7">
            <v>139.5888888888889</v>
          </cell>
          <cell r="N7">
            <v>152.51111111111112</v>
          </cell>
          <cell r="O7">
            <v>105</v>
          </cell>
          <cell r="P7">
            <v>116</v>
          </cell>
          <cell r="Q7">
            <v>130.9</v>
          </cell>
          <cell r="R7">
            <v>143.4</v>
          </cell>
          <cell r="S7">
            <v>67</v>
          </cell>
          <cell r="T7">
            <v>71</v>
          </cell>
          <cell r="U7">
            <v>117.8</v>
          </cell>
          <cell r="V7">
            <v>128.5</v>
          </cell>
          <cell r="W7">
            <v>24</v>
          </cell>
          <cell r="X7">
            <v>24</v>
          </cell>
          <cell r="Y7">
            <v>68.98</v>
          </cell>
          <cell r="Z7">
            <v>74.989999999999995</v>
          </cell>
          <cell r="AA7">
            <v>102.3</v>
          </cell>
          <cell r="AB7">
            <v>111.2</v>
          </cell>
          <cell r="AC7">
            <v>35</v>
          </cell>
          <cell r="AD7">
            <v>38</v>
          </cell>
          <cell r="AE7">
            <v>92.43</v>
          </cell>
          <cell r="AF7">
            <v>100.5</v>
          </cell>
          <cell r="AG7">
            <v>40</v>
          </cell>
          <cell r="AH7">
            <v>40</v>
          </cell>
          <cell r="AI7">
            <v>85.74</v>
          </cell>
          <cell r="AJ7">
            <v>92.78</v>
          </cell>
          <cell r="AK7">
            <v>45</v>
          </cell>
          <cell r="AL7">
            <v>52</v>
          </cell>
          <cell r="AM7">
            <v>39.950000000000003</v>
          </cell>
          <cell r="AN7">
            <v>43.24</v>
          </cell>
          <cell r="AO7">
            <v>81.260000000000005</v>
          </cell>
          <cell r="AP7">
            <v>88.3</v>
          </cell>
          <cell r="AQ7">
            <v>90</v>
          </cell>
          <cell r="AR7">
            <v>125</v>
          </cell>
          <cell r="AS7">
            <v>82.15</v>
          </cell>
          <cell r="AT7">
            <v>92.04</v>
          </cell>
          <cell r="AU7">
            <v>130</v>
          </cell>
          <cell r="AV7">
            <v>154</v>
          </cell>
          <cell r="AW7">
            <v>87.44</v>
          </cell>
          <cell r="AX7">
            <v>99.74</v>
          </cell>
          <cell r="AY7">
            <v>150</v>
          </cell>
          <cell r="AZ7">
            <v>175</v>
          </cell>
          <cell r="BA7">
            <v>123.3</v>
          </cell>
          <cell r="BB7">
            <v>151.30000000000001</v>
          </cell>
          <cell r="BC7">
            <v>92.75</v>
          </cell>
          <cell r="BD7">
            <v>106.1</v>
          </cell>
        </row>
        <row r="8">
          <cell r="A8">
            <v>8</v>
          </cell>
          <cell r="B8" t="str">
            <v>1.2</v>
          </cell>
          <cell r="C8" t="str">
            <v>ГЭС</v>
          </cell>
          <cell r="D8" t="str">
            <v>МВт</v>
          </cell>
          <cell r="E8">
            <v>323</v>
          </cell>
          <cell r="F8">
            <v>370</v>
          </cell>
          <cell r="G8">
            <v>334</v>
          </cell>
          <cell r="H8">
            <v>337</v>
          </cell>
          <cell r="I8">
            <v>328.22033898305085</v>
          </cell>
          <cell r="J8">
            <v>354.33898305084745</v>
          </cell>
          <cell r="K8">
            <v>297</v>
          </cell>
          <cell r="L8">
            <v>344</v>
          </cell>
          <cell r="M8">
            <v>317.46666666666664</v>
          </cell>
          <cell r="N8">
            <v>350.77777777777783</v>
          </cell>
          <cell r="O8">
            <v>328</v>
          </cell>
          <cell r="P8">
            <v>343</v>
          </cell>
          <cell r="Q8">
            <v>320.17</v>
          </cell>
          <cell r="R8">
            <v>348.85</v>
          </cell>
          <cell r="S8">
            <v>450</v>
          </cell>
          <cell r="T8">
            <v>519</v>
          </cell>
          <cell r="U8">
            <v>346.78000000000003</v>
          </cell>
          <cell r="V8">
            <v>383.7</v>
          </cell>
          <cell r="W8">
            <v>461</v>
          </cell>
          <cell r="X8">
            <v>506</v>
          </cell>
          <cell r="Y8">
            <v>413.43999999999994</v>
          </cell>
          <cell r="Z8">
            <v>456.77000000000004</v>
          </cell>
          <cell r="AA8">
            <v>365.68</v>
          </cell>
          <cell r="AB8">
            <v>404.03999999999996</v>
          </cell>
          <cell r="AC8">
            <v>429</v>
          </cell>
          <cell r="AD8">
            <v>429</v>
          </cell>
          <cell r="AE8">
            <v>375.01000000000005</v>
          </cell>
          <cell r="AF8">
            <v>407.7</v>
          </cell>
          <cell r="AG8">
            <v>348</v>
          </cell>
          <cell r="AH8">
            <v>371</v>
          </cell>
          <cell r="AI8">
            <v>371.5</v>
          </cell>
          <cell r="AJ8">
            <v>402.99</v>
          </cell>
          <cell r="AK8">
            <v>347</v>
          </cell>
          <cell r="AL8">
            <v>347</v>
          </cell>
          <cell r="AM8">
            <v>374.95000000000005</v>
          </cell>
          <cell r="AN8">
            <v>382.75</v>
          </cell>
          <cell r="AO8">
            <v>368.86</v>
          </cell>
          <cell r="AP8">
            <v>396.78999999999996</v>
          </cell>
          <cell r="AQ8">
            <v>373</v>
          </cell>
          <cell r="AR8">
            <v>375</v>
          </cell>
          <cell r="AS8">
            <v>369.28</v>
          </cell>
          <cell r="AT8">
            <v>394.69</v>
          </cell>
          <cell r="AU8">
            <v>362</v>
          </cell>
          <cell r="AV8">
            <v>374</v>
          </cell>
          <cell r="AW8">
            <v>368.54999999999995</v>
          </cell>
          <cell r="AX8">
            <v>392.73999999999995</v>
          </cell>
          <cell r="AY8">
            <v>362</v>
          </cell>
          <cell r="AZ8">
            <v>380</v>
          </cell>
          <cell r="BA8">
            <v>365.70347826086959</v>
          </cell>
          <cell r="BB8">
            <v>376.35173913043474</v>
          </cell>
          <cell r="BC8">
            <v>368.03000000000003</v>
          </cell>
          <cell r="BD8">
            <v>391.71999999999997</v>
          </cell>
        </row>
        <row r="9">
          <cell r="A9">
            <v>9</v>
          </cell>
          <cell r="B9" t="str">
            <v>1.2.1</v>
          </cell>
          <cell r="C9" t="str">
            <v>в т.ч. каскады Сунский</v>
          </cell>
          <cell r="D9" t="str">
            <v>-//-</v>
          </cell>
          <cell r="E9">
            <v>35</v>
          </cell>
          <cell r="F9">
            <v>35</v>
          </cell>
          <cell r="G9">
            <v>35</v>
          </cell>
          <cell r="H9">
            <v>35</v>
          </cell>
          <cell r="I9">
            <v>35</v>
          </cell>
          <cell r="J9">
            <v>35</v>
          </cell>
          <cell r="K9">
            <v>30</v>
          </cell>
          <cell r="L9">
            <v>37</v>
          </cell>
          <cell r="M9">
            <v>33.277777777777779</v>
          </cell>
          <cell r="N9">
            <v>35.68888888888889</v>
          </cell>
          <cell r="O9">
            <v>35</v>
          </cell>
          <cell r="P9">
            <v>36</v>
          </cell>
          <cell r="Q9">
            <v>33.700000000000003</v>
          </cell>
          <cell r="R9">
            <v>35.799999999999997</v>
          </cell>
          <cell r="S9">
            <v>40</v>
          </cell>
          <cell r="T9">
            <v>40</v>
          </cell>
          <cell r="U9">
            <v>35</v>
          </cell>
          <cell r="V9">
            <v>36.6</v>
          </cell>
          <cell r="W9">
            <v>38</v>
          </cell>
          <cell r="X9">
            <v>44</v>
          </cell>
          <cell r="Y9">
            <v>37.700000000000003</v>
          </cell>
          <cell r="Z9">
            <v>40</v>
          </cell>
          <cell r="AA9">
            <v>35.5</v>
          </cell>
          <cell r="AB9">
            <v>37.9</v>
          </cell>
          <cell r="AC9">
            <v>40</v>
          </cell>
          <cell r="AD9">
            <v>40</v>
          </cell>
          <cell r="AE9">
            <v>36.200000000000003</v>
          </cell>
          <cell r="AF9">
            <v>38.200000000000003</v>
          </cell>
          <cell r="AG9">
            <v>30</v>
          </cell>
          <cell r="AH9">
            <v>37</v>
          </cell>
          <cell r="AI9">
            <v>35.4</v>
          </cell>
          <cell r="AJ9">
            <v>38</v>
          </cell>
          <cell r="AK9">
            <v>40</v>
          </cell>
          <cell r="AL9">
            <v>40</v>
          </cell>
          <cell r="AM9">
            <v>36.6</v>
          </cell>
          <cell r="AN9">
            <v>39</v>
          </cell>
          <cell r="AO9">
            <v>35.9</v>
          </cell>
          <cell r="AP9">
            <v>38.200000000000003</v>
          </cell>
          <cell r="AQ9">
            <v>40</v>
          </cell>
          <cell r="AR9">
            <v>40</v>
          </cell>
          <cell r="AS9">
            <v>36.299999999999997</v>
          </cell>
          <cell r="AT9">
            <v>38.4</v>
          </cell>
          <cell r="AU9">
            <v>40</v>
          </cell>
          <cell r="AV9">
            <v>42</v>
          </cell>
          <cell r="AW9">
            <v>36.6</v>
          </cell>
          <cell r="AX9">
            <v>38.700000000000003</v>
          </cell>
          <cell r="AY9">
            <v>40</v>
          </cell>
          <cell r="AZ9">
            <v>47</v>
          </cell>
          <cell r="BA9">
            <v>40</v>
          </cell>
          <cell r="BB9">
            <v>43</v>
          </cell>
          <cell r="BC9">
            <v>36.9</v>
          </cell>
          <cell r="BD9">
            <v>39.4</v>
          </cell>
        </row>
        <row r="10">
          <cell r="A10">
            <v>10</v>
          </cell>
          <cell r="B10" t="str">
            <v>1.2.2</v>
          </cell>
          <cell r="C10" t="str">
            <v>Выгский</v>
          </cell>
          <cell r="D10" t="str">
            <v>-//-</v>
          </cell>
          <cell r="E10">
            <v>167</v>
          </cell>
          <cell r="F10">
            <v>176</v>
          </cell>
          <cell r="G10">
            <v>167</v>
          </cell>
          <cell r="H10">
            <v>167</v>
          </cell>
          <cell r="I10">
            <v>167</v>
          </cell>
          <cell r="J10">
            <v>171.72881355932202</v>
          </cell>
          <cell r="K10">
            <v>157</v>
          </cell>
          <cell r="L10">
            <v>157</v>
          </cell>
          <cell r="M10">
            <v>163.55555555555554</v>
          </cell>
          <cell r="N10">
            <v>166.65555555555557</v>
          </cell>
          <cell r="O10">
            <v>156</v>
          </cell>
          <cell r="P10">
            <v>167</v>
          </cell>
          <cell r="Q10">
            <v>161.69999999999999</v>
          </cell>
          <cell r="R10">
            <v>166.7</v>
          </cell>
          <cell r="S10">
            <v>177</v>
          </cell>
          <cell r="T10">
            <v>209</v>
          </cell>
          <cell r="U10">
            <v>164.8</v>
          </cell>
          <cell r="V10">
            <v>175.4</v>
          </cell>
          <cell r="W10">
            <v>197</v>
          </cell>
          <cell r="X10">
            <v>219</v>
          </cell>
          <cell r="Y10">
            <v>176.7</v>
          </cell>
          <cell r="Z10">
            <v>198.5</v>
          </cell>
          <cell r="AA10">
            <v>170.1</v>
          </cell>
          <cell r="AB10">
            <v>182.6</v>
          </cell>
          <cell r="AC10">
            <v>182</v>
          </cell>
          <cell r="AD10">
            <v>182</v>
          </cell>
          <cell r="AE10">
            <v>171.9</v>
          </cell>
          <cell r="AF10">
            <v>182.5</v>
          </cell>
          <cell r="AG10">
            <v>162</v>
          </cell>
          <cell r="AH10">
            <v>162</v>
          </cell>
          <cell r="AI10">
            <v>170.6</v>
          </cell>
          <cell r="AJ10">
            <v>179.9</v>
          </cell>
          <cell r="AK10">
            <v>137</v>
          </cell>
          <cell r="AL10">
            <v>137</v>
          </cell>
          <cell r="AM10">
            <v>160.6</v>
          </cell>
          <cell r="AN10">
            <v>160.6</v>
          </cell>
          <cell r="AO10">
            <v>166.9</v>
          </cell>
          <cell r="AP10">
            <v>175.2</v>
          </cell>
          <cell r="AQ10">
            <v>160</v>
          </cell>
          <cell r="AR10">
            <v>160</v>
          </cell>
          <cell r="AS10">
            <v>166.2</v>
          </cell>
          <cell r="AT10">
            <v>173.7</v>
          </cell>
          <cell r="AU10">
            <v>159</v>
          </cell>
          <cell r="AV10">
            <v>166</v>
          </cell>
          <cell r="AW10">
            <v>165.6</v>
          </cell>
          <cell r="AX10">
            <v>173</v>
          </cell>
          <cell r="AY10">
            <v>166</v>
          </cell>
          <cell r="AZ10">
            <v>167</v>
          </cell>
          <cell r="BA10">
            <v>161.69565217391303</v>
          </cell>
          <cell r="BB10">
            <v>164.31521739130434</v>
          </cell>
          <cell r="BC10">
            <v>165.6</v>
          </cell>
          <cell r="BD10">
            <v>172.5</v>
          </cell>
        </row>
        <row r="11">
          <cell r="A11">
            <v>11</v>
          </cell>
          <cell r="B11" t="str">
            <v>1.2.3</v>
          </cell>
          <cell r="C11" t="str">
            <v>Кемский</v>
          </cell>
          <cell r="D11" t="str">
            <v>-//-</v>
          </cell>
          <cell r="E11">
            <v>115</v>
          </cell>
          <cell r="F11">
            <v>150</v>
          </cell>
          <cell r="G11">
            <v>123</v>
          </cell>
          <cell r="H11">
            <v>126</v>
          </cell>
          <cell r="I11">
            <v>118.79661016949153</v>
          </cell>
          <cell r="J11">
            <v>138.61016949152543</v>
          </cell>
          <cell r="K11">
            <v>102</v>
          </cell>
          <cell r="L11">
            <v>141</v>
          </cell>
          <cell r="M11">
            <v>113.01111111111111</v>
          </cell>
          <cell r="N11">
            <v>139.43333333333334</v>
          </cell>
          <cell r="O11">
            <v>130</v>
          </cell>
          <cell r="P11">
            <v>130</v>
          </cell>
          <cell r="Q11">
            <v>117.3</v>
          </cell>
          <cell r="R11">
            <v>137.1</v>
          </cell>
          <cell r="S11">
            <v>225</v>
          </cell>
          <cell r="T11">
            <v>260</v>
          </cell>
          <cell r="U11">
            <v>139.4</v>
          </cell>
          <cell r="V11">
            <v>162.30000000000001</v>
          </cell>
          <cell r="W11">
            <v>219</v>
          </cell>
          <cell r="X11">
            <v>234</v>
          </cell>
          <cell r="Y11">
            <v>191.7</v>
          </cell>
          <cell r="Z11">
            <v>208.6</v>
          </cell>
          <cell r="AA11">
            <v>152.6</v>
          </cell>
          <cell r="AB11">
            <v>174.2</v>
          </cell>
          <cell r="AC11">
            <v>200</v>
          </cell>
          <cell r="AD11">
            <v>200</v>
          </cell>
          <cell r="AE11">
            <v>159.5</v>
          </cell>
          <cell r="AF11">
            <v>178</v>
          </cell>
          <cell r="AG11">
            <v>151</v>
          </cell>
          <cell r="AH11">
            <v>167</v>
          </cell>
          <cell r="AI11">
            <v>158.4</v>
          </cell>
          <cell r="AJ11">
            <v>176.6</v>
          </cell>
          <cell r="AK11">
            <v>166</v>
          </cell>
          <cell r="AL11">
            <v>166</v>
          </cell>
          <cell r="AM11">
            <v>172.4</v>
          </cell>
          <cell r="AN11">
            <v>177.8</v>
          </cell>
          <cell r="AO11">
            <v>159.30000000000001</v>
          </cell>
          <cell r="AP11">
            <v>175.4</v>
          </cell>
          <cell r="AQ11">
            <v>170</v>
          </cell>
          <cell r="AR11">
            <v>171</v>
          </cell>
          <cell r="AS11">
            <v>160.4</v>
          </cell>
          <cell r="AT11">
            <v>175</v>
          </cell>
          <cell r="AU11">
            <v>158</v>
          </cell>
          <cell r="AV11">
            <v>160</v>
          </cell>
          <cell r="AW11">
            <v>160.1</v>
          </cell>
          <cell r="AX11">
            <v>173.6</v>
          </cell>
          <cell r="AY11">
            <v>150</v>
          </cell>
          <cell r="AZ11">
            <v>160</v>
          </cell>
          <cell r="BA11">
            <v>159.34782608695653</v>
          </cell>
          <cell r="BB11">
            <v>163.70652173913044</v>
          </cell>
          <cell r="BC11">
            <v>159.30000000000001</v>
          </cell>
          <cell r="BD11">
            <v>172.5</v>
          </cell>
        </row>
        <row r="12">
          <cell r="A12">
            <v>12</v>
          </cell>
          <cell r="B12" t="str">
            <v>1.2.4</v>
          </cell>
          <cell r="C12" t="str">
            <v>Зап.-Карельск. сети</v>
          </cell>
          <cell r="D12" t="str">
            <v>-//-</v>
          </cell>
          <cell r="E12">
            <v>6</v>
          </cell>
          <cell r="F12">
            <v>9</v>
          </cell>
          <cell r="G12">
            <v>9</v>
          </cell>
          <cell r="H12">
            <v>9</v>
          </cell>
          <cell r="I12">
            <v>7.4237288135593218</v>
          </cell>
          <cell r="J12">
            <v>9</v>
          </cell>
          <cell r="K12">
            <v>8</v>
          </cell>
          <cell r="L12">
            <v>9</v>
          </cell>
          <cell r="M12">
            <v>7.6222222222222218</v>
          </cell>
          <cell r="N12">
            <v>9</v>
          </cell>
          <cell r="O12">
            <v>7</v>
          </cell>
          <cell r="P12">
            <v>10</v>
          </cell>
          <cell r="Q12">
            <v>7.47</v>
          </cell>
          <cell r="R12">
            <v>9.25</v>
          </cell>
          <cell r="S12">
            <v>8</v>
          </cell>
          <cell r="T12">
            <v>10</v>
          </cell>
          <cell r="U12">
            <v>7.58</v>
          </cell>
          <cell r="V12">
            <v>9.4</v>
          </cell>
          <cell r="W12">
            <v>7</v>
          </cell>
          <cell r="X12">
            <v>9</v>
          </cell>
          <cell r="Y12">
            <v>7.34</v>
          </cell>
          <cell r="Z12">
            <v>9.67</v>
          </cell>
          <cell r="AA12">
            <v>7.48</v>
          </cell>
          <cell r="AB12">
            <v>9.34</v>
          </cell>
          <cell r="AC12">
            <v>7</v>
          </cell>
          <cell r="AD12">
            <v>7</v>
          </cell>
          <cell r="AE12">
            <v>7.41</v>
          </cell>
          <cell r="AF12">
            <v>9</v>
          </cell>
          <cell r="AG12">
            <v>5</v>
          </cell>
          <cell r="AH12">
            <v>5</v>
          </cell>
          <cell r="AI12">
            <v>7.1</v>
          </cell>
          <cell r="AJ12">
            <v>8.49</v>
          </cell>
          <cell r="AK12">
            <v>4</v>
          </cell>
          <cell r="AL12">
            <v>4</v>
          </cell>
          <cell r="AM12">
            <v>5.35</v>
          </cell>
          <cell r="AN12">
            <v>5.35</v>
          </cell>
          <cell r="AO12">
            <v>6.76</v>
          </cell>
          <cell r="AP12">
            <v>7.99</v>
          </cell>
          <cell r="AQ12">
            <v>3</v>
          </cell>
          <cell r="AR12">
            <v>4</v>
          </cell>
          <cell r="AS12">
            <v>6.38</v>
          </cell>
          <cell r="AT12">
            <v>7.59</v>
          </cell>
          <cell r="AU12">
            <v>5</v>
          </cell>
          <cell r="AV12">
            <v>6</v>
          </cell>
          <cell r="AW12">
            <v>6.25</v>
          </cell>
          <cell r="AX12">
            <v>7.44</v>
          </cell>
          <cell r="AY12">
            <v>6</v>
          </cell>
          <cell r="AZ12">
            <v>6</v>
          </cell>
          <cell r="BA12">
            <v>4.66</v>
          </cell>
          <cell r="BB12">
            <v>5.33</v>
          </cell>
          <cell r="BC12">
            <v>6.23</v>
          </cell>
          <cell r="BD12">
            <v>7.32</v>
          </cell>
        </row>
        <row r="13">
          <cell r="A13">
            <v>13</v>
          </cell>
          <cell r="B13" t="str">
            <v>II</v>
          </cell>
          <cell r="C13" t="str">
            <v>Б. Полезный отпуск э/энергии</v>
          </cell>
        </row>
        <row r="14">
          <cell r="A14">
            <v>14</v>
          </cell>
          <cell r="B14">
            <v>1</v>
          </cell>
          <cell r="C14" t="str">
            <v>Выработка э/э всего:</v>
          </cell>
          <cell r="E14">
            <v>357000</v>
          </cell>
          <cell r="F14">
            <v>411554</v>
          </cell>
          <cell r="G14">
            <v>312000</v>
          </cell>
          <cell r="H14">
            <v>344383</v>
          </cell>
          <cell r="I14">
            <v>669000</v>
          </cell>
          <cell r="J14">
            <v>755937</v>
          </cell>
          <cell r="K14">
            <v>306000</v>
          </cell>
          <cell r="L14">
            <v>364022</v>
          </cell>
          <cell r="M14">
            <v>975000</v>
          </cell>
          <cell r="N14">
            <v>1119959</v>
          </cell>
          <cell r="O14">
            <v>300000</v>
          </cell>
          <cell r="P14">
            <v>344588</v>
          </cell>
          <cell r="Q14">
            <v>1275000</v>
          </cell>
          <cell r="R14">
            <v>1464547</v>
          </cell>
          <cell r="S14">
            <v>392000</v>
          </cell>
          <cell r="T14">
            <v>444801</v>
          </cell>
          <cell r="U14">
            <v>1667000</v>
          </cell>
          <cell r="V14">
            <v>1909348</v>
          </cell>
          <cell r="W14">
            <v>364000</v>
          </cell>
          <cell r="X14">
            <v>388924</v>
          </cell>
          <cell r="Y14">
            <v>1056000</v>
          </cell>
          <cell r="Z14">
            <v>1178313</v>
          </cell>
          <cell r="AA14">
            <v>2031000</v>
          </cell>
          <cell r="AB14">
            <v>2298272</v>
          </cell>
          <cell r="AC14">
            <v>320000</v>
          </cell>
          <cell r="AD14">
            <v>351917</v>
          </cell>
          <cell r="AE14">
            <v>2351000</v>
          </cell>
          <cell r="AF14">
            <v>2650189</v>
          </cell>
          <cell r="AG14">
            <v>287000</v>
          </cell>
          <cell r="AH14">
            <v>267577</v>
          </cell>
          <cell r="AI14">
            <v>2638000</v>
          </cell>
          <cell r="AJ14">
            <v>2917766</v>
          </cell>
          <cell r="AK14">
            <v>303000</v>
          </cell>
          <cell r="AL14">
            <v>256008</v>
          </cell>
          <cell r="AM14">
            <v>910000</v>
          </cell>
          <cell r="AN14">
            <v>875502</v>
          </cell>
          <cell r="AO14">
            <v>2941000</v>
          </cell>
          <cell r="AP14">
            <v>3173774</v>
          </cell>
          <cell r="AQ14">
            <v>345000</v>
          </cell>
          <cell r="AR14">
            <v>346508</v>
          </cell>
          <cell r="AS14">
            <v>3286000</v>
          </cell>
          <cell r="AT14">
            <v>3520282</v>
          </cell>
          <cell r="AU14">
            <v>343000</v>
          </cell>
          <cell r="AV14">
            <v>364310</v>
          </cell>
          <cell r="AW14">
            <v>3629000</v>
          </cell>
          <cell r="AX14">
            <v>3884592</v>
          </cell>
          <cell r="AY14">
            <v>352000</v>
          </cell>
          <cell r="AZ14">
            <v>392128</v>
          </cell>
          <cell r="BA14">
            <v>1040000</v>
          </cell>
          <cell r="BB14">
            <v>1102946</v>
          </cell>
          <cell r="BC14">
            <v>3981000</v>
          </cell>
          <cell r="BD14">
            <v>4276720</v>
          </cell>
        </row>
        <row r="15">
          <cell r="A15">
            <v>15</v>
          </cell>
          <cell r="B15" t="str">
            <v>1.1</v>
          </cell>
          <cell r="C15" t="str">
            <v>Выработка собственными станциями</v>
          </cell>
          <cell r="D15" t="str">
            <v>тыс.кВтч</v>
          </cell>
          <cell r="E15">
            <v>311000</v>
          </cell>
          <cell r="F15">
            <v>378702</v>
          </cell>
          <cell r="G15">
            <v>272000</v>
          </cell>
          <cell r="H15">
            <v>304945</v>
          </cell>
          <cell r="I15">
            <v>583000</v>
          </cell>
          <cell r="J15">
            <v>683647</v>
          </cell>
          <cell r="K15">
            <v>267000</v>
          </cell>
          <cell r="L15">
            <v>343750</v>
          </cell>
          <cell r="M15">
            <v>850000</v>
          </cell>
          <cell r="N15">
            <v>1027397</v>
          </cell>
          <cell r="O15">
            <v>265000</v>
          </cell>
          <cell r="P15">
            <v>320864</v>
          </cell>
          <cell r="Q15">
            <v>1115000</v>
          </cell>
          <cell r="R15">
            <v>1348261</v>
          </cell>
          <cell r="S15">
            <v>367000</v>
          </cell>
          <cell r="T15">
            <v>424294</v>
          </cell>
          <cell r="U15">
            <v>1482000</v>
          </cell>
          <cell r="V15">
            <v>1772555</v>
          </cell>
          <cell r="W15">
            <v>338000</v>
          </cell>
          <cell r="X15">
            <v>369656</v>
          </cell>
          <cell r="Y15">
            <v>970000</v>
          </cell>
          <cell r="Z15">
            <v>1114814</v>
          </cell>
          <cell r="AA15">
            <v>1820000</v>
          </cell>
          <cell r="AB15">
            <v>2142211</v>
          </cell>
          <cell r="AC15">
            <v>295000</v>
          </cell>
          <cell r="AD15">
            <v>333309</v>
          </cell>
          <cell r="AE15">
            <v>2115000</v>
          </cell>
          <cell r="AF15">
            <v>2475520</v>
          </cell>
          <cell r="AG15">
            <v>261000</v>
          </cell>
          <cell r="AH15">
            <v>243352</v>
          </cell>
          <cell r="AI15">
            <v>2376000</v>
          </cell>
          <cell r="AJ15">
            <v>2718872</v>
          </cell>
          <cell r="AK15">
            <v>274000</v>
          </cell>
          <cell r="AL15">
            <v>225409</v>
          </cell>
          <cell r="AM15">
            <v>830000</v>
          </cell>
          <cell r="AN15">
            <v>802070</v>
          </cell>
          <cell r="AO15">
            <v>2650000</v>
          </cell>
          <cell r="AP15">
            <v>2944281</v>
          </cell>
          <cell r="AQ15">
            <v>311000</v>
          </cell>
          <cell r="AR15">
            <v>308402</v>
          </cell>
          <cell r="AS15">
            <v>2961000</v>
          </cell>
          <cell r="AT15">
            <v>3252683</v>
          </cell>
          <cell r="AU15">
            <v>309000</v>
          </cell>
          <cell r="AV15">
            <v>327835</v>
          </cell>
          <cell r="AW15">
            <v>3270000</v>
          </cell>
          <cell r="AX15">
            <v>3580518</v>
          </cell>
          <cell r="AY15">
            <v>315000</v>
          </cell>
          <cell r="AZ15">
            <v>353841</v>
          </cell>
          <cell r="BA15">
            <v>935000</v>
          </cell>
          <cell r="BB15">
            <v>990078</v>
          </cell>
          <cell r="BC15">
            <v>3585000</v>
          </cell>
          <cell r="BD15">
            <v>3934359</v>
          </cell>
        </row>
        <row r="16">
          <cell r="A16">
            <v>16</v>
          </cell>
          <cell r="B16" t="str">
            <v>1.1.1</v>
          </cell>
          <cell r="C16" t="str">
            <v>Выработка э/энергии ГЭС:</v>
          </cell>
          <cell r="D16" t="str">
            <v>тыс.кВтч</v>
          </cell>
          <cell r="E16">
            <v>201000</v>
          </cell>
          <cell r="F16">
            <v>253518</v>
          </cell>
          <cell r="G16">
            <v>177000</v>
          </cell>
          <cell r="H16">
            <v>205892</v>
          </cell>
          <cell r="I16">
            <v>378000</v>
          </cell>
          <cell r="J16">
            <v>459410</v>
          </cell>
          <cell r="K16">
            <v>177000</v>
          </cell>
          <cell r="L16">
            <v>242320</v>
          </cell>
          <cell r="M16">
            <v>555000</v>
          </cell>
          <cell r="N16">
            <v>701730</v>
          </cell>
          <cell r="O16">
            <v>190000</v>
          </cell>
          <cell r="P16">
            <v>237533</v>
          </cell>
          <cell r="Q16">
            <v>745000</v>
          </cell>
          <cell r="R16">
            <v>939263</v>
          </cell>
          <cell r="S16">
            <v>312000</v>
          </cell>
          <cell r="T16">
            <v>367856</v>
          </cell>
          <cell r="U16">
            <v>1057000</v>
          </cell>
          <cell r="V16">
            <v>1307119</v>
          </cell>
          <cell r="W16">
            <v>313000</v>
          </cell>
          <cell r="X16">
            <v>352046</v>
          </cell>
          <cell r="Y16">
            <v>815000</v>
          </cell>
          <cell r="Z16">
            <v>957435</v>
          </cell>
          <cell r="AA16">
            <v>1370000</v>
          </cell>
          <cell r="AB16">
            <v>1659165</v>
          </cell>
          <cell r="AC16">
            <v>265000</v>
          </cell>
          <cell r="AD16">
            <v>306762</v>
          </cell>
          <cell r="AE16">
            <v>1635000</v>
          </cell>
          <cell r="AF16">
            <v>1965927</v>
          </cell>
          <cell r="AG16">
            <v>231000</v>
          </cell>
          <cell r="AH16">
            <v>215684</v>
          </cell>
          <cell r="AI16">
            <v>1866000</v>
          </cell>
          <cell r="AJ16">
            <v>2181611</v>
          </cell>
          <cell r="AK16">
            <v>224000</v>
          </cell>
          <cell r="AL16">
            <v>188193</v>
          </cell>
          <cell r="AM16">
            <v>720000</v>
          </cell>
          <cell r="AN16">
            <v>710639</v>
          </cell>
          <cell r="AO16">
            <v>2090000</v>
          </cell>
          <cell r="AP16">
            <v>2369804</v>
          </cell>
          <cell r="AQ16">
            <v>244000</v>
          </cell>
          <cell r="AR16">
            <v>218636</v>
          </cell>
          <cell r="AS16">
            <v>2334000</v>
          </cell>
          <cell r="AT16">
            <v>2588440</v>
          </cell>
          <cell r="AU16">
            <v>233000</v>
          </cell>
          <cell r="AV16">
            <v>219566</v>
          </cell>
          <cell r="AW16">
            <v>2567000</v>
          </cell>
          <cell r="AX16">
            <v>2808006</v>
          </cell>
          <cell r="AY16">
            <v>233000</v>
          </cell>
          <cell r="AZ16">
            <v>227111</v>
          </cell>
          <cell r="BA16">
            <v>710000</v>
          </cell>
          <cell r="BB16">
            <v>665313</v>
          </cell>
          <cell r="BC16">
            <v>2800000</v>
          </cell>
          <cell r="BD16">
            <v>3035117</v>
          </cell>
        </row>
        <row r="17">
          <cell r="A17">
            <v>17</v>
          </cell>
          <cell r="C17" t="str">
            <v>в т.ч. каскады Сунский</v>
          </cell>
          <cell r="D17" t="str">
            <v>-//-</v>
          </cell>
          <cell r="E17">
            <v>9000</v>
          </cell>
          <cell r="F17">
            <v>18657</v>
          </cell>
          <cell r="G17">
            <v>8000</v>
          </cell>
          <cell r="H17">
            <v>14177</v>
          </cell>
          <cell r="I17">
            <v>17000</v>
          </cell>
          <cell r="J17">
            <v>32834</v>
          </cell>
          <cell r="K17">
            <v>8000</v>
          </cell>
          <cell r="L17">
            <v>19922</v>
          </cell>
          <cell r="M17">
            <v>25000</v>
          </cell>
          <cell r="N17">
            <v>52756</v>
          </cell>
          <cell r="O17">
            <v>11000</v>
          </cell>
          <cell r="P17">
            <v>24492</v>
          </cell>
          <cell r="Q17">
            <v>36000</v>
          </cell>
          <cell r="R17">
            <v>77248</v>
          </cell>
          <cell r="S17">
            <v>23000</v>
          </cell>
          <cell r="T17">
            <v>28804</v>
          </cell>
          <cell r="U17">
            <v>59000</v>
          </cell>
          <cell r="V17">
            <v>106052</v>
          </cell>
          <cell r="W17">
            <v>25000</v>
          </cell>
          <cell r="X17">
            <v>31125</v>
          </cell>
          <cell r="Y17">
            <v>59000</v>
          </cell>
          <cell r="Z17">
            <v>84421</v>
          </cell>
          <cell r="AA17">
            <v>84000</v>
          </cell>
          <cell r="AB17">
            <v>137177</v>
          </cell>
          <cell r="AC17">
            <v>23000</v>
          </cell>
          <cell r="AD17">
            <v>27311</v>
          </cell>
          <cell r="AE17">
            <v>107000</v>
          </cell>
          <cell r="AF17">
            <v>164488</v>
          </cell>
          <cell r="AG17">
            <v>12000</v>
          </cell>
          <cell r="AH17">
            <v>13334</v>
          </cell>
          <cell r="AI17">
            <v>119000</v>
          </cell>
          <cell r="AJ17">
            <v>177822</v>
          </cell>
          <cell r="AK17">
            <v>12000</v>
          </cell>
          <cell r="AL17">
            <v>11416</v>
          </cell>
          <cell r="AM17">
            <v>47000</v>
          </cell>
          <cell r="AN17">
            <v>52061</v>
          </cell>
          <cell r="AO17">
            <v>131000</v>
          </cell>
          <cell r="AP17">
            <v>189238</v>
          </cell>
          <cell r="AQ17">
            <v>15000</v>
          </cell>
          <cell r="AR17">
            <v>13152</v>
          </cell>
          <cell r="AS17">
            <v>146000</v>
          </cell>
          <cell r="AT17">
            <v>202390</v>
          </cell>
          <cell r="AU17">
            <v>18000</v>
          </cell>
          <cell r="AV17">
            <v>14511</v>
          </cell>
          <cell r="AW17">
            <v>164000</v>
          </cell>
          <cell r="AX17">
            <v>216901</v>
          </cell>
          <cell r="AY17">
            <v>17000</v>
          </cell>
          <cell r="AZ17">
            <v>13363</v>
          </cell>
          <cell r="BA17">
            <v>50000</v>
          </cell>
          <cell r="BB17">
            <v>41026</v>
          </cell>
          <cell r="BC17">
            <v>181000</v>
          </cell>
          <cell r="BD17">
            <v>230264</v>
          </cell>
        </row>
        <row r="18">
          <cell r="A18">
            <v>18</v>
          </cell>
          <cell r="C18" t="str">
            <v>Выгский</v>
          </cell>
          <cell r="D18" t="str">
            <v>-//-</v>
          </cell>
          <cell r="E18">
            <v>108000</v>
          </cell>
          <cell r="F18">
            <v>121195</v>
          </cell>
          <cell r="G18">
            <v>101000</v>
          </cell>
          <cell r="H18">
            <v>102033</v>
          </cell>
          <cell r="I18">
            <v>209000</v>
          </cell>
          <cell r="J18">
            <v>223228</v>
          </cell>
          <cell r="K18">
            <v>102000</v>
          </cell>
          <cell r="L18">
            <v>112262</v>
          </cell>
          <cell r="M18">
            <v>311000</v>
          </cell>
          <cell r="N18">
            <v>335490</v>
          </cell>
          <cell r="O18">
            <v>96000</v>
          </cell>
          <cell r="P18">
            <v>124719</v>
          </cell>
          <cell r="Q18">
            <v>407000</v>
          </cell>
          <cell r="R18">
            <v>460209</v>
          </cell>
          <cell r="S18">
            <v>135000</v>
          </cell>
          <cell r="T18">
            <v>152106</v>
          </cell>
          <cell r="U18">
            <v>542000</v>
          </cell>
          <cell r="V18">
            <v>612315</v>
          </cell>
          <cell r="W18">
            <v>138000</v>
          </cell>
          <cell r="X18">
            <v>150133</v>
          </cell>
          <cell r="Y18">
            <v>369000</v>
          </cell>
          <cell r="Z18">
            <v>426958</v>
          </cell>
          <cell r="AA18">
            <v>680000</v>
          </cell>
          <cell r="AB18">
            <v>762448</v>
          </cell>
          <cell r="AC18">
            <v>105000</v>
          </cell>
          <cell r="AD18">
            <v>133631</v>
          </cell>
          <cell r="AE18">
            <v>785000</v>
          </cell>
          <cell r="AF18">
            <v>896079</v>
          </cell>
          <cell r="AG18">
            <v>105000</v>
          </cell>
          <cell r="AH18">
            <v>97006</v>
          </cell>
          <cell r="AI18">
            <v>890000</v>
          </cell>
          <cell r="AJ18">
            <v>993085</v>
          </cell>
          <cell r="AK18">
            <v>92000</v>
          </cell>
          <cell r="AL18">
            <v>87409</v>
          </cell>
          <cell r="AM18">
            <v>302000</v>
          </cell>
          <cell r="AN18">
            <v>318046</v>
          </cell>
          <cell r="AO18">
            <v>982000</v>
          </cell>
          <cell r="AP18">
            <v>1080494</v>
          </cell>
          <cell r="AQ18">
            <v>100000</v>
          </cell>
          <cell r="AR18">
            <v>94187</v>
          </cell>
          <cell r="AS18">
            <v>1082000</v>
          </cell>
          <cell r="AT18">
            <v>1174681</v>
          </cell>
          <cell r="AU18">
            <v>90000</v>
          </cell>
          <cell r="AV18">
            <v>104831</v>
          </cell>
          <cell r="AW18">
            <v>1172000</v>
          </cell>
          <cell r="AX18">
            <v>1279512</v>
          </cell>
          <cell r="AY18">
            <v>100000</v>
          </cell>
          <cell r="AZ18">
            <v>117285</v>
          </cell>
          <cell r="BA18">
            <v>290000</v>
          </cell>
          <cell r="BB18">
            <v>316303</v>
          </cell>
          <cell r="BC18">
            <v>1272000</v>
          </cell>
          <cell r="BD18">
            <v>1396797</v>
          </cell>
        </row>
        <row r="19">
          <cell r="A19">
            <v>19</v>
          </cell>
          <cell r="C19" t="str">
            <v>Кемский</v>
          </cell>
          <cell r="D19" t="str">
            <v>-//-</v>
          </cell>
          <cell r="E19">
            <v>81000</v>
          </cell>
          <cell r="F19">
            <v>107601</v>
          </cell>
          <cell r="G19">
            <v>65000</v>
          </cell>
          <cell r="H19">
            <v>84595</v>
          </cell>
          <cell r="I19">
            <v>146000</v>
          </cell>
          <cell r="J19">
            <v>192196</v>
          </cell>
          <cell r="K19">
            <v>64000</v>
          </cell>
          <cell r="L19">
            <v>103352</v>
          </cell>
          <cell r="M19">
            <v>210000</v>
          </cell>
          <cell r="N19">
            <v>295548</v>
          </cell>
          <cell r="O19">
            <v>80000</v>
          </cell>
          <cell r="P19">
            <v>81304</v>
          </cell>
          <cell r="Q19">
            <v>290000</v>
          </cell>
          <cell r="R19">
            <v>376852</v>
          </cell>
          <cell r="S19">
            <v>148000</v>
          </cell>
          <cell r="T19">
            <v>179214</v>
          </cell>
          <cell r="U19">
            <v>438000</v>
          </cell>
          <cell r="V19">
            <v>556066</v>
          </cell>
          <cell r="W19">
            <v>145000</v>
          </cell>
          <cell r="X19">
            <v>164038</v>
          </cell>
          <cell r="Y19">
            <v>373000</v>
          </cell>
          <cell r="Z19">
            <v>424556</v>
          </cell>
          <cell r="AA19">
            <v>583000</v>
          </cell>
          <cell r="AB19">
            <v>720104</v>
          </cell>
          <cell r="AC19">
            <v>133000</v>
          </cell>
          <cell r="AD19">
            <v>142009</v>
          </cell>
          <cell r="AE19">
            <v>716000</v>
          </cell>
          <cell r="AF19">
            <v>862113</v>
          </cell>
          <cell r="AG19">
            <v>111000</v>
          </cell>
          <cell r="AH19">
            <v>102579</v>
          </cell>
          <cell r="AI19">
            <v>827000</v>
          </cell>
          <cell r="AJ19">
            <v>964692</v>
          </cell>
          <cell r="AK19">
            <v>117000</v>
          </cell>
          <cell r="AL19">
            <v>86724</v>
          </cell>
          <cell r="AM19">
            <v>361000</v>
          </cell>
          <cell r="AN19">
            <v>331312</v>
          </cell>
          <cell r="AO19">
            <v>944000</v>
          </cell>
          <cell r="AP19">
            <v>1051416</v>
          </cell>
          <cell r="AQ19">
            <v>125000</v>
          </cell>
          <cell r="AR19">
            <v>107101</v>
          </cell>
          <cell r="AS19">
            <v>1069000</v>
          </cell>
          <cell r="AT19">
            <v>1158517</v>
          </cell>
          <cell r="AU19">
            <v>120000</v>
          </cell>
          <cell r="AV19">
            <v>95783</v>
          </cell>
          <cell r="AW19">
            <v>1189000</v>
          </cell>
          <cell r="AX19">
            <v>1254300</v>
          </cell>
          <cell r="AY19">
            <v>112000</v>
          </cell>
          <cell r="AZ19">
            <v>92749</v>
          </cell>
          <cell r="BA19">
            <v>357000</v>
          </cell>
          <cell r="BB19">
            <v>295633</v>
          </cell>
          <cell r="BC19">
            <v>1301000</v>
          </cell>
          <cell r="BD19">
            <v>1347049</v>
          </cell>
        </row>
        <row r="20">
          <cell r="A20">
            <v>20</v>
          </cell>
          <cell r="C20" t="str">
            <v>Зап.-Карельск. сети</v>
          </cell>
          <cell r="D20" t="str">
            <v>-//-</v>
          </cell>
          <cell r="E20">
            <v>3000</v>
          </cell>
          <cell r="F20">
            <v>6065</v>
          </cell>
          <cell r="G20">
            <v>3000</v>
          </cell>
          <cell r="H20">
            <v>5087</v>
          </cell>
          <cell r="I20">
            <v>6000</v>
          </cell>
          <cell r="J20">
            <v>11152</v>
          </cell>
          <cell r="K20">
            <v>3000</v>
          </cell>
          <cell r="L20">
            <v>6784</v>
          </cell>
          <cell r="M20">
            <v>9000</v>
          </cell>
          <cell r="N20">
            <v>17936</v>
          </cell>
          <cell r="O20">
            <v>3000</v>
          </cell>
          <cell r="P20">
            <v>7018</v>
          </cell>
          <cell r="Q20">
            <v>12000</v>
          </cell>
          <cell r="R20">
            <v>24954</v>
          </cell>
          <cell r="S20">
            <v>6000</v>
          </cell>
          <cell r="T20">
            <v>7732</v>
          </cell>
          <cell r="U20">
            <v>18000</v>
          </cell>
          <cell r="V20">
            <v>32686</v>
          </cell>
          <cell r="W20">
            <v>5000</v>
          </cell>
          <cell r="X20">
            <v>6750</v>
          </cell>
          <cell r="Y20">
            <v>14000</v>
          </cell>
          <cell r="Z20">
            <v>21500</v>
          </cell>
          <cell r="AA20">
            <v>23000</v>
          </cell>
          <cell r="AB20">
            <v>39436</v>
          </cell>
          <cell r="AC20">
            <v>4000</v>
          </cell>
          <cell r="AD20">
            <v>3811</v>
          </cell>
          <cell r="AE20">
            <v>27000</v>
          </cell>
          <cell r="AF20">
            <v>43247</v>
          </cell>
          <cell r="AG20">
            <v>3000</v>
          </cell>
          <cell r="AH20">
            <v>2765</v>
          </cell>
          <cell r="AI20">
            <v>30000</v>
          </cell>
          <cell r="AJ20">
            <v>46012</v>
          </cell>
          <cell r="AK20">
            <v>3000</v>
          </cell>
          <cell r="AL20">
            <v>2644</v>
          </cell>
          <cell r="AM20">
            <v>10000</v>
          </cell>
          <cell r="AN20">
            <v>9220</v>
          </cell>
          <cell r="AO20">
            <v>33000</v>
          </cell>
          <cell r="AP20">
            <v>48656</v>
          </cell>
          <cell r="AQ20">
            <v>4000</v>
          </cell>
          <cell r="AR20">
            <v>4196</v>
          </cell>
          <cell r="AS20">
            <v>37000</v>
          </cell>
          <cell r="AT20">
            <v>52852</v>
          </cell>
          <cell r="AU20">
            <v>5000</v>
          </cell>
          <cell r="AV20">
            <v>4441</v>
          </cell>
          <cell r="AW20">
            <v>42000</v>
          </cell>
          <cell r="AX20">
            <v>57293</v>
          </cell>
          <cell r="AY20">
            <v>4000</v>
          </cell>
          <cell r="AZ20">
            <v>3714</v>
          </cell>
          <cell r="BA20">
            <v>13000</v>
          </cell>
          <cell r="BB20">
            <v>12351</v>
          </cell>
          <cell r="BC20">
            <v>46000</v>
          </cell>
          <cell r="BD20">
            <v>61007</v>
          </cell>
        </row>
        <row r="21">
          <cell r="A21">
            <v>21</v>
          </cell>
          <cell r="C21" t="str">
            <v>% к предидущему году</v>
          </cell>
          <cell r="D21" t="str">
            <v>%</v>
          </cell>
        </row>
        <row r="22">
          <cell r="A22">
            <v>22</v>
          </cell>
          <cell r="B22" t="str">
            <v>1.1.2</v>
          </cell>
          <cell r="C22" t="str">
            <v>Выработка ПТЭЦ</v>
          </cell>
          <cell r="D22" t="str">
            <v>тыс.кВтч</v>
          </cell>
          <cell r="E22">
            <v>110000</v>
          </cell>
          <cell r="F22">
            <v>125184</v>
          </cell>
          <cell r="G22">
            <v>95000</v>
          </cell>
          <cell r="H22">
            <v>99053</v>
          </cell>
          <cell r="I22">
            <v>205000</v>
          </cell>
          <cell r="J22">
            <v>224237</v>
          </cell>
          <cell r="K22">
            <v>90000</v>
          </cell>
          <cell r="L22">
            <v>101430</v>
          </cell>
          <cell r="M22">
            <v>295000</v>
          </cell>
          <cell r="N22">
            <v>325667</v>
          </cell>
          <cell r="O22">
            <v>75000</v>
          </cell>
          <cell r="P22">
            <v>83331</v>
          </cell>
          <cell r="Q22">
            <v>370000</v>
          </cell>
          <cell r="R22">
            <v>408998</v>
          </cell>
          <cell r="S22">
            <v>55000</v>
          </cell>
          <cell r="T22">
            <v>56438</v>
          </cell>
          <cell r="U22">
            <v>425000</v>
          </cell>
          <cell r="V22">
            <v>465436</v>
          </cell>
          <cell r="W22">
            <v>25000</v>
          </cell>
          <cell r="X22">
            <v>17610</v>
          </cell>
          <cell r="Y22">
            <v>155000</v>
          </cell>
          <cell r="Z22">
            <v>157379</v>
          </cell>
          <cell r="AA22">
            <v>450000</v>
          </cell>
          <cell r="AB22">
            <v>483046</v>
          </cell>
          <cell r="AC22">
            <v>30000</v>
          </cell>
          <cell r="AD22">
            <v>26547</v>
          </cell>
          <cell r="AE22">
            <v>480000</v>
          </cell>
          <cell r="AF22">
            <v>509593</v>
          </cell>
          <cell r="AG22">
            <v>30000</v>
          </cell>
          <cell r="AH22">
            <v>27668</v>
          </cell>
          <cell r="AI22">
            <v>510000</v>
          </cell>
          <cell r="AJ22">
            <v>537261</v>
          </cell>
          <cell r="AK22">
            <v>50000</v>
          </cell>
          <cell r="AL22">
            <v>37216</v>
          </cell>
          <cell r="AM22">
            <v>110000</v>
          </cell>
          <cell r="AN22">
            <v>91431</v>
          </cell>
          <cell r="AO22">
            <v>560000</v>
          </cell>
          <cell r="AP22">
            <v>574477</v>
          </cell>
          <cell r="AQ22">
            <v>67000</v>
          </cell>
          <cell r="AR22">
            <v>89766</v>
          </cell>
          <cell r="AS22">
            <v>627000</v>
          </cell>
          <cell r="AT22">
            <v>664243</v>
          </cell>
          <cell r="AU22">
            <v>76000</v>
          </cell>
          <cell r="AV22">
            <v>108269</v>
          </cell>
          <cell r="AW22">
            <v>703000</v>
          </cell>
          <cell r="AX22">
            <v>772512</v>
          </cell>
          <cell r="AY22">
            <v>82000</v>
          </cell>
          <cell r="AZ22">
            <v>126730</v>
          </cell>
          <cell r="BA22">
            <v>225000</v>
          </cell>
          <cell r="BB22">
            <v>324765</v>
          </cell>
          <cell r="BC22">
            <v>785000</v>
          </cell>
          <cell r="BD22">
            <v>899242</v>
          </cell>
        </row>
        <row r="23">
          <cell r="A23">
            <v>23</v>
          </cell>
          <cell r="C23" t="str">
            <v>% к предидущему году</v>
          </cell>
        </row>
        <row r="24">
          <cell r="A24">
            <v>24</v>
          </cell>
          <cell r="B24">
            <v>2</v>
          </cell>
          <cell r="C24" t="str">
            <v>Выработка блокстанций всего:</v>
          </cell>
          <cell r="D24" t="str">
            <v>тыс.кВтч</v>
          </cell>
          <cell r="E24">
            <v>46000</v>
          </cell>
          <cell r="F24">
            <v>32852</v>
          </cell>
          <cell r="G24">
            <v>40000</v>
          </cell>
          <cell r="H24">
            <v>39438</v>
          </cell>
          <cell r="I24">
            <v>86000</v>
          </cell>
          <cell r="J24">
            <v>72290</v>
          </cell>
          <cell r="K24">
            <v>39000</v>
          </cell>
          <cell r="L24">
            <v>20272</v>
          </cell>
          <cell r="M24">
            <v>125000</v>
          </cell>
          <cell r="N24">
            <v>92562</v>
          </cell>
          <cell r="O24">
            <v>35000</v>
          </cell>
          <cell r="P24">
            <v>23724</v>
          </cell>
          <cell r="Q24">
            <v>160000</v>
          </cell>
          <cell r="R24">
            <v>116286</v>
          </cell>
          <cell r="S24">
            <v>25000</v>
          </cell>
          <cell r="T24">
            <v>20507</v>
          </cell>
          <cell r="U24">
            <v>185000</v>
          </cell>
          <cell r="V24">
            <v>136793</v>
          </cell>
          <cell r="W24">
            <v>26000</v>
          </cell>
          <cell r="X24">
            <v>19268</v>
          </cell>
          <cell r="Y24">
            <v>86000</v>
          </cell>
          <cell r="Z24">
            <v>63499</v>
          </cell>
          <cell r="AA24">
            <v>211000</v>
          </cell>
          <cell r="AB24">
            <v>156061</v>
          </cell>
          <cell r="AC24">
            <v>25000</v>
          </cell>
          <cell r="AD24">
            <v>18608</v>
          </cell>
          <cell r="AE24">
            <v>236000</v>
          </cell>
          <cell r="AF24">
            <v>174669</v>
          </cell>
          <cell r="AG24">
            <v>26000</v>
          </cell>
          <cell r="AH24">
            <v>24225</v>
          </cell>
          <cell r="AI24">
            <v>262000</v>
          </cell>
          <cell r="AJ24">
            <v>198894</v>
          </cell>
          <cell r="AK24">
            <v>29000</v>
          </cell>
          <cell r="AL24">
            <v>30599</v>
          </cell>
          <cell r="AM24">
            <v>80000</v>
          </cell>
          <cell r="AN24">
            <v>73432</v>
          </cell>
          <cell r="AO24">
            <v>291000</v>
          </cell>
          <cell r="AP24">
            <v>229493</v>
          </cell>
          <cell r="AQ24">
            <v>34000</v>
          </cell>
          <cell r="AR24">
            <v>38106</v>
          </cell>
          <cell r="AS24">
            <v>325000</v>
          </cell>
          <cell r="AT24">
            <v>267599</v>
          </cell>
          <cell r="AU24">
            <v>34000</v>
          </cell>
          <cell r="AV24">
            <v>36475</v>
          </cell>
          <cell r="AW24">
            <v>359000</v>
          </cell>
          <cell r="AX24">
            <v>304074</v>
          </cell>
          <cell r="AY24">
            <v>37000</v>
          </cell>
          <cell r="AZ24">
            <v>38287</v>
          </cell>
          <cell r="BA24">
            <v>105000</v>
          </cell>
          <cell r="BB24">
            <v>112868</v>
          </cell>
          <cell r="BC24">
            <v>396000</v>
          </cell>
          <cell r="BD24">
            <v>342361</v>
          </cell>
        </row>
        <row r="25">
          <cell r="A25">
            <v>25</v>
          </cell>
          <cell r="C25" t="str">
            <v xml:space="preserve"> в т.ч. Кондопожская</v>
          </cell>
          <cell r="D25" t="str">
            <v>-//-</v>
          </cell>
          <cell r="E25">
            <v>46000</v>
          </cell>
          <cell r="F25">
            <v>21296</v>
          </cell>
          <cell r="G25">
            <v>40000</v>
          </cell>
          <cell r="H25">
            <v>17781</v>
          </cell>
          <cell r="I25">
            <v>86000</v>
          </cell>
          <cell r="J25">
            <v>39077</v>
          </cell>
          <cell r="K25">
            <v>39000</v>
          </cell>
          <cell r="L25">
            <v>13040</v>
          </cell>
          <cell r="M25">
            <v>125000</v>
          </cell>
          <cell r="N25">
            <v>52117</v>
          </cell>
          <cell r="O25">
            <v>35000</v>
          </cell>
          <cell r="P25">
            <v>17542</v>
          </cell>
          <cell r="Q25">
            <v>160000</v>
          </cell>
          <cell r="R25">
            <v>69659</v>
          </cell>
          <cell r="S25">
            <v>25000</v>
          </cell>
          <cell r="T25">
            <v>14153</v>
          </cell>
          <cell r="U25">
            <v>185000</v>
          </cell>
          <cell r="V25">
            <v>83812</v>
          </cell>
          <cell r="W25">
            <v>26000</v>
          </cell>
          <cell r="X25">
            <v>13035</v>
          </cell>
          <cell r="Y25">
            <v>86000</v>
          </cell>
          <cell r="Z25">
            <v>44730</v>
          </cell>
          <cell r="AA25">
            <v>211000</v>
          </cell>
          <cell r="AB25">
            <v>96847</v>
          </cell>
          <cell r="AC25">
            <v>25000</v>
          </cell>
          <cell r="AD25">
            <v>12694</v>
          </cell>
          <cell r="AE25">
            <v>236000</v>
          </cell>
          <cell r="AF25">
            <v>109541</v>
          </cell>
          <cell r="AG25">
            <v>26000</v>
          </cell>
          <cell r="AH25">
            <v>12565</v>
          </cell>
          <cell r="AI25">
            <v>262000</v>
          </cell>
          <cell r="AJ25">
            <v>122106</v>
          </cell>
          <cell r="AK25">
            <v>29000</v>
          </cell>
          <cell r="AL25">
            <v>11833</v>
          </cell>
          <cell r="AM25">
            <v>80000</v>
          </cell>
          <cell r="AN25">
            <v>37092</v>
          </cell>
          <cell r="AO25">
            <v>291000</v>
          </cell>
          <cell r="AP25">
            <v>133939</v>
          </cell>
          <cell r="AQ25">
            <v>34000</v>
          </cell>
          <cell r="AR25">
            <v>14652</v>
          </cell>
          <cell r="AS25">
            <v>325000</v>
          </cell>
          <cell r="AT25">
            <v>148591</v>
          </cell>
          <cell r="AU25">
            <v>34000</v>
          </cell>
          <cell r="AV25">
            <v>13154</v>
          </cell>
          <cell r="AW25">
            <v>359000</v>
          </cell>
          <cell r="AX25">
            <v>161745</v>
          </cell>
          <cell r="AY25">
            <v>37000</v>
          </cell>
          <cell r="AZ25">
            <v>15457</v>
          </cell>
          <cell r="BA25">
            <v>105000</v>
          </cell>
          <cell r="BB25">
            <v>43263</v>
          </cell>
          <cell r="BC25">
            <v>396000</v>
          </cell>
          <cell r="BD25">
            <v>177202</v>
          </cell>
        </row>
        <row r="26">
          <cell r="A26">
            <v>26</v>
          </cell>
          <cell r="C26" t="str">
            <v>Сегежская</v>
          </cell>
          <cell r="D26" t="str">
            <v>-//-</v>
          </cell>
          <cell r="E26">
            <v>0</v>
          </cell>
          <cell r="F26">
            <v>5448</v>
          </cell>
          <cell r="G26">
            <v>0</v>
          </cell>
          <cell r="H26">
            <v>15501</v>
          </cell>
          <cell r="I26">
            <v>0</v>
          </cell>
          <cell r="J26">
            <v>20949</v>
          </cell>
          <cell r="K26">
            <v>0</v>
          </cell>
          <cell r="L26">
            <v>1124</v>
          </cell>
          <cell r="M26">
            <v>0</v>
          </cell>
          <cell r="N26">
            <v>22073</v>
          </cell>
          <cell r="P26">
            <v>0</v>
          </cell>
          <cell r="Q26">
            <v>0</v>
          </cell>
          <cell r="R26">
            <v>22073</v>
          </cell>
          <cell r="T26">
            <v>0</v>
          </cell>
          <cell r="U26">
            <v>0</v>
          </cell>
          <cell r="V26">
            <v>22073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22073</v>
          </cell>
          <cell r="AD26">
            <v>0</v>
          </cell>
          <cell r="AE26">
            <v>0</v>
          </cell>
          <cell r="AF26">
            <v>22073</v>
          </cell>
          <cell r="AH26">
            <v>7013</v>
          </cell>
          <cell r="AI26">
            <v>0</v>
          </cell>
          <cell r="AJ26">
            <v>29086</v>
          </cell>
          <cell r="AL26">
            <v>15040</v>
          </cell>
          <cell r="AM26">
            <v>0</v>
          </cell>
          <cell r="AN26">
            <v>22053</v>
          </cell>
          <cell r="AO26">
            <v>0</v>
          </cell>
          <cell r="AP26">
            <v>44126</v>
          </cell>
          <cell r="AR26">
            <v>16830</v>
          </cell>
          <cell r="AS26">
            <v>0</v>
          </cell>
          <cell r="AT26">
            <v>60956</v>
          </cell>
          <cell r="AV26">
            <v>16711</v>
          </cell>
          <cell r="AW26">
            <v>0</v>
          </cell>
          <cell r="AX26">
            <v>77667</v>
          </cell>
          <cell r="AZ26">
            <v>17705</v>
          </cell>
          <cell r="BA26">
            <v>0</v>
          </cell>
          <cell r="BB26">
            <v>51246</v>
          </cell>
          <cell r="BC26">
            <v>0</v>
          </cell>
          <cell r="BD26">
            <v>95372</v>
          </cell>
        </row>
        <row r="27">
          <cell r="A27">
            <v>27</v>
          </cell>
          <cell r="C27" t="str">
            <v>Питкярантская</v>
          </cell>
          <cell r="D27" t="str">
            <v>-//-</v>
          </cell>
          <cell r="E27">
            <v>0</v>
          </cell>
          <cell r="F27">
            <v>6108</v>
          </cell>
          <cell r="G27">
            <v>0</v>
          </cell>
          <cell r="H27">
            <v>6156</v>
          </cell>
          <cell r="I27">
            <v>0</v>
          </cell>
          <cell r="J27">
            <v>12264</v>
          </cell>
          <cell r="K27">
            <v>0</v>
          </cell>
          <cell r="L27">
            <v>6108</v>
          </cell>
          <cell r="M27">
            <v>0</v>
          </cell>
          <cell r="N27">
            <v>18372</v>
          </cell>
          <cell r="P27">
            <v>6182</v>
          </cell>
          <cell r="Q27">
            <v>0</v>
          </cell>
          <cell r="R27">
            <v>24554</v>
          </cell>
          <cell r="T27">
            <v>6354</v>
          </cell>
          <cell r="U27">
            <v>0</v>
          </cell>
          <cell r="V27">
            <v>30908</v>
          </cell>
          <cell r="X27">
            <v>6233</v>
          </cell>
          <cell r="Y27">
            <v>0</v>
          </cell>
          <cell r="Z27">
            <v>18769</v>
          </cell>
          <cell r="AA27">
            <v>0</v>
          </cell>
          <cell r="AB27">
            <v>37141</v>
          </cell>
          <cell r="AD27">
            <v>5914</v>
          </cell>
          <cell r="AE27">
            <v>0</v>
          </cell>
          <cell r="AF27">
            <v>43055</v>
          </cell>
          <cell r="AH27">
            <v>4647</v>
          </cell>
          <cell r="AI27">
            <v>0</v>
          </cell>
          <cell r="AJ27">
            <v>47702</v>
          </cell>
          <cell r="AL27">
            <v>3726</v>
          </cell>
          <cell r="AM27">
            <v>0</v>
          </cell>
          <cell r="AN27">
            <v>14287</v>
          </cell>
          <cell r="AO27">
            <v>0</v>
          </cell>
          <cell r="AP27">
            <v>51428</v>
          </cell>
          <cell r="AR27">
            <v>6624</v>
          </cell>
          <cell r="AS27">
            <v>0</v>
          </cell>
          <cell r="AT27">
            <v>58052</v>
          </cell>
          <cell r="AV27">
            <v>6610</v>
          </cell>
          <cell r="AW27">
            <v>0</v>
          </cell>
          <cell r="AX27">
            <v>64662</v>
          </cell>
          <cell r="AZ27">
            <v>5125</v>
          </cell>
          <cell r="BA27">
            <v>0</v>
          </cell>
          <cell r="BB27">
            <v>18359</v>
          </cell>
          <cell r="BC27">
            <v>0</v>
          </cell>
          <cell r="BD27">
            <v>69787</v>
          </cell>
        </row>
        <row r="28">
          <cell r="A28">
            <v>28</v>
          </cell>
          <cell r="B28">
            <v>3</v>
          </cell>
          <cell r="C28" t="str">
            <v>Покупная - сальдо-переток</v>
          </cell>
          <cell r="D28" t="str">
            <v>тыс.кВтч</v>
          </cell>
          <cell r="E28">
            <v>294000</v>
          </cell>
          <cell r="F28">
            <v>239055</v>
          </cell>
          <cell r="G28">
            <v>302000</v>
          </cell>
          <cell r="H28">
            <v>243590</v>
          </cell>
          <cell r="I28">
            <v>596000</v>
          </cell>
          <cell r="J28">
            <v>482645</v>
          </cell>
          <cell r="K28">
            <v>314000</v>
          </cell>
          <cell r="L28">
            <v>242738</v>
          </cell>
          <cell r="M28">
            <v>910000</v>
          </cell>
          <cell r="N28">
            <v>725383</v>
          </cell>
          <cell r="O28">
            <v>266000</v>
          </cell>
          <cell r="P28">
            <v>222123</v>
          </cell>
          <cell r="Q28">
            <v>1176000</v>
          </cell>
          <cell r="R28">
            <v>947506</v>
          </cell>
          <cell r="S28">
            <v>146000</v>
          </cell>
          <cell r="T28">
            <v>86851</v>
          </cell>
          <cell r="U28">
            <v>1322000</v>
          </cell>
          <cell r="V28">
            <v>1034357</v>
          </cell>
          <cell r="W28">
            <v>172000</v>
          </cell>
          <cell r="X28">
            <v>91105</v>
          </cell>
          <cell r="Y28">
            <v>584000</v>
          </cell>
          <cell r="Z28">
            <v>400079</v>
          </cell>
          <cell r="AA28">
            <v>1494000</v>
          </cell>
          <cell r="AB28">
            <v>1125462</v>
          </cell>
          <cell r="AC28">
            <v>205000</v>
          </cell>
          <cell r="AD28">
            <v>128592</v>
          </cell>
          <cell r="AE28">
            <v>1699000</v>
          </cell>
          <cell r="AF28">
            <v>1254054</v>
          </cell>
          <cell r="AG28">
            <v>206000</v>
          </cell>
          <cell r="AH28">
            <v>226783</v>
          </cell>
          <cell r="AI28">
            <v>1905000</v>
          </cell>
          <cell r="AJ28">
            <v>1480837</v>
          </cell>
          <cell r="AK28">
            <v>228000</v>
          </cell>
          <cell r="AL28">
            <v>265454</v>
          </cell>
          <cell r="AM28">
            <v>639000</v>
          </cell>
          <cell r="AN28">
            <v>620829</v>
          </cell>
          <cell r="AO28">
            <v>2133000</v>
          </cell>
          <cell r="AP28">
            <v>1746291</v>
          </cell>
          <cell r="AQ28">
            <v>255000</v>
          </cell>
          <cell r="AR28">
            <v>239193</v>
          </cell>
          <cell r="AS28">
            <v>2388000</v>
          </cell>
          <cell r="AT28">
            <v>1985484</v>
          </cell>
          <cell r="AU28">
            <v>244000</v>
          </cell>
          <cell r="AV28">
            <v>226952</v>
          </cell>
          <cell r="AW28">
            <v>2632000</v>
          </cell>
          <cell r="AX28">
            <v>2212436</v>
          </cell>
          <cell r="AY28">
            <v>260000</v>
          </cell>
          <cell r="AZ28">
            <v>258996</v>
          </cell>
          <cell r="BA28">
            <v>759000</v>
          </cell>
          <cell r="BB28">
            <v>725141</v>
          </cell>
          <cell r="BC28">
            <v>2892000</v>
          </cell>
          <cell r="BD28">
            <v>2471432</v>
          </cell>
        </row>
        <row r="29">
          <cell r="A29">
            <v>29</v>
          </cell>
          <cell r="C29" t="str">
            <v>в т.ч. КАЭС</v>
          </cell>
          <cell r="D29" t="str">
            <v>-//-</v>
          </cell>
          <cell r="E29">
            <v>318000</v>
          </cell>
          <cell r="F29">
            <v>319757</v>
          </cell>
          <cell r="G29">
            <v>176000</v>
          </cell>
          <cell r="H29">
            <v>195772</v>
          </cell>
          <cell r="I29">
            <v>494000</v>
          </cell>
          <cell r="J29">
            <v>515529</v>
          </cell>
          <cell r="K29">
            <v>246000</v>
          </cell>
          <cell r="L29">
            <v>199644</v>
          </cell>
          <cell r="M29">
            <v>740000</v>
          </cell>
          <cell r="N29">
            <v>715173</v>
          </cell>
          <cell r="O29">
            <v>35000</v>
          </cell>
          <cell r="P29">
            <v>155876</v>
          </cell>
          <cell r="Q29">
            <v>775000</v>
          </cell>
          <cell r="R29">
            <v>871049</v>
          </cell>
          <cell r="S29">
            <v>31000</v>
          </cell>
          <cell r="T29">
            <v>100792</v>
          </cell>
          <cell r="U29">
            <v>806000</v>
          </cell>
          <cell r="V29">
            <v>971841</v>
          </cell>
          <cell r="W29">
            <v>101000</v>
          </cell>
          <cell r="X29">
            <v>224941</v>
          </cell>
          <cell r="Y29">
            <v>167000</v>
          </cell>
          <cell r="Z29">
            <v>481609</v>
          </cell>
          <cell r="AA29">
            <v>907000</v>
          </cell>
          <cell r="AB29">
            <v>1196782</v>
          </cell>
          <cell r="AC29">
            <v>89000</v>
          </cell>
          <cell r="AD29">
            <v>253701</v>
          </cell>
          <cell r="AE29">
            <v>996000</v>
          </cell>
          <cell r="AF29">
            <v>1450483</v>
          </cell>
          <cell r="AG29">
            <v>90000</v>
          </cell>
          <cell r="AH29">
            <v>252014</v>
          </cell>
          <cell r="AI29">
            <v>1086000</v>
          </cell>
          <cell r="AJ29">
            <v>1702497</v>
          </cell>
          <cell r="AK29">
            <v>113000</v>
          </cell>
          <cell r="AL29">
            <v>227961</v>
          </cell>
          <cell r="AM29">
            <v>292000</v>
          </cell>
          <cell r="AN29">
            <v>733676</v>
          </cell>
          <cell r="AO29">
            <v>1199000</v>
          </cell>
          <cell r="AP29">
            <v>1930458</v>
          </cell>
          <cell r="AQ29">
            <v>178000</v>
          </cell>
          <cell r="AR29">
            <v>209758</v>
          </cell>
          <cell r="AS29">
            <v>1377000</v>
          </cell>
          <cell r="AT29">
            <v>2140216</v>
          </cell>
          <cell r="AU29">
            <v>138000</v>
          </cell>
          <cell r="AV29">
            <v>190163</v>
          </cell>
          <cell r="AW29">
            <v>1515000</v>
          </cell>
          <cell r="AX29">
            <v>2330379</v>
          </cell>
          <cell r="AY29">
            <v>219000</v>
          </cell>
          <cell r="AZ29">
            <v>252149</v>
          </cell>
          <cell r="BA29">
            <v>535000</v>
          </cell>
          <cell r="BB29">
            <v>652070</v>
          </cell>
          <cell r="BC29">
            <v>1734000</v>
          </cell>
          <cell r="BD29">
            <v>2582528</v>
          </cell>
        </row>
        <row r="30">
          <cell r="A30">
            <v>30</v>
          </cell>
          <cell r="C30" t="str">
            <v>Ленэнерго</v>
          </cell>
          <cell r="D30" t="str">
            <v>-//-</v>
          </cell>
          <cell r="E30">
            <v>-24000</v>
          </cell>
          <cell r="F30">
            <v>-82437</v>
          </cell>
          <cell r="G30">
            <v>126000</v>
          </cell>
          <cell r="H30">
            <v>46572</v>
          </cell>
          <cell r="I30">
            <v>102000</v>
          </cell>
          <cell r="J30">
            <v>-35865</v>
          </cell>
          <cell r="K30">
            <v>68000</v>
          </cell>
          <cell r="L30">
            <v>41884</v>
          </cell>
          <cell r="M30">
            <v>170000</v>
          </cell>
          <cell r="N30">
            <v>6019</v>
          </cell>
          <cell r="O30">
            <v>231000</v>
          </cell>
          <cell r="P30">
            <v>65611</v>
          </cell>
          <cell r="Q30">
            <v>401000</v>
          </cell>
          <cell r="R30">
            <v>71630</v>
          </cell>
          <cell r="S30">
            <v>115000</v>
          </cell>
          <cell r="T30">
            <v>-14768</v>
          </cell>
          <cell r="U30">
            <v>516000</v>
          </cell>
          <cell r="V30">
            <v>56862</v>
          </cell>
          <cell r="W30">
            <v>71000</v>
          </cell>
          <cell r="X30">
            <v>-134318</v>
          </cell>
          <cell r="Y30">
            <v>417000</v>
          </cell>
          <cell r="Z30">
            <v>-83475</v>
          </cell>
          <cell r="AA30">
            <v>587000</v>
          </cell>
          <cell r="AB30">
            <v>-77456</v>
          </cell>
          <cell r="AC30">
            <v>116000</v>
          </cell>
          <cell r="AD30">
            <v>-125635</v>
          </cell>
          <cell r="AE30">
            <v>703000</v>
          </cell>
          <cell r="AF30">
            <v>-203091</v>
          </cell>
          <cell r="AG30">
            <v>116000</v>
          </cell>
          <cell r="AH30">
            <v>-25733</v>
          </cell>
          <cell r="AI30">
            <v>819000</v>
          </cell>
          <cell r="AJ30">
            <v>-228824</v>
          </cell>
          <cell r="AK30">
            <v>115000</v>
          </cell>
          <cell r="AL30">
            <v>36644</v>
          </cell>
          <cell r="AM30">
            <v>347000</v>
          </cell>
          <cell r="AN30">
            <v>-114724</v>
          </cell>
          <cell r="AO30">
            <v>934000</v>
          </cell>
          <cell r="AP30">
            <v>-192180</v>
          </cell>
          <cell r="AQ30">
            <v>77000</v>
          </cell>
          <cell r="AR30">
            <v>28338</v>
          </cell>
          <cell r="AS30">
            <v>1011000</v>
          </cell>
          <cell r="AT30">
            <v>-163842</v>
          </cell>
          <cell r="AU30">
            <v>106000</v>
          </cell>
          <cell r="AV30">
            <v>35680</v>
          </cell>
          <cell r="AW30">
            <v>1117000</v>
          </cell>
          <cell r="AX30">
            <v>-128162</v>
          </cell>
          <cell r="AY30">
            <v>41000</v>
          </cell>
          <cell r="AZ30">
            <v>5468</v>
          </cell>
          <cell r="BA30">
            <v>224000</v>
          </cell>
          <cell r="BB30">
            <v>69486</v>
          </cell>
          <cell r="BC30">
            <v>1158000</v>
          </cell>
          <cell r="BD30">
            <v>-122694</v>
          </cell>
        </row>
        <row r="31">
          <cell r="A31">
            <v>31</v>
          </cell>
          <cell r="C31" t="str">
            <v>Вологдаэнерго</v>
          </cell>
          <cell r="D31" t="str">
            <v>-//-</v>
          </cell>
          <cell r="E31">
            <v>0</v>
          </cell>
          <cell r="F31">
            <v>1735</v>
          </cell>
          <cell r="G31">
            <v>0</v>
          </cell>
          <cell r="H31">
            <v>1246</v>
          </cell>
          <cell r="I31">
            <v>0</v>
          </cell>
          <cell r="J31">
            <v>2981</v>
          </cell>
          <cell r="K31">
            <v>0</v>
          </cell>
          <cell r="L31">
            <v>1210</v>
          </cell>
          <cell r="M31">
            <v>0</v>
          </cell>
          <cell r="N31">
            <v>4191</v>
          </cell>
          <cell r="O31">
            <v>0</v>
          </cell>
          <cell r="P31">
            <v>636</v>
          </cell>
          <cell r="Q31">
            <v>0</v>
          </cell>
          <cell r="R31">
            <v>4827</v>
          </cell>
          <cell r="S31">
            <v>0</v>
          </cell>
          <cell r="T31">
            <v>827</v>
          </cell>
          <cell r="U31">
            <v>0</v>
          </cell>
          <cell r="V31">
            <v>5654</v>
          </cell>
          <cell r="W31">
            <v>0</v>
          </cell>
          <cell r="X31">
            <v>482</v>
          </cell>
          <cell r="Y31">
            <v>0</v>
          </cell>
          <cell r="Z31">
            <v>1945</v>
          </cell>
          <cell r="AA31">
            <v>0</v>
          </cell>
          <cell r="AB31">
            <v>6136</v>
          </cell>
          <cell r="AC31">
            <v>0</v>
          </cell>
          <cell r="AD31">
            <v>526</v>
          </cell>
          <cell r="AE31">
            <v>0</v>
          </cell>
          <cell r="AF31">
            <v>6662</v>
          </cell>
          <cell r="AG31">
            <v>0</v>
          </cell>
          <cell r="AH31">
            <v>502</v>
          </cell>
          <cell r="AI31">
            <v>0</v>
          </cell>
          <cell r="AJ31">
            <v>7164</v>
          </cell>
          <cell r="AK31">
            <v>0</v>
          </cell>
          <cell r="AL31">
            <v>849</v>
          </cell>
          <cell r="AM31">
            <v>0</v>
          </cell>
          <cell r="AN31">
            <v>1877</v>
          </cell>
          <cell r="AO31">
            <v>0</v>
          </cell>
          <cell r="AP31">
            <v>8013</v>
          </cell>
          <cell r="AQ31">
            <v>0</v>
          </cell>
          <cell r="AR31">
            <v>1097</v>
          </cell>
          <cell r="AS31">
            <v>0</v>
          </cell>
          <cell r="AT31">
            <v>9110</v>
          </cell>
          <cell r="AU31">
            <v>0</v>
          </cell>
          <cell r="AV31">
            <v>1109</v>
          </cell>
          <cell r="AW31">
            <v>0</v>
          </cell>
          <cell r="AX31">
            <v>10219</v>
          </cell>
          <cell r="AY31">
            <v>0</v>
          </cell>
          <cell r="AZ31">
            <v>1379</v>
          </cell>
          <cell r="BA31">
            <v>0</v>
          </cell>
          <cell r="BB31">
            <v>3585</v>
          </cell>
          <cell r="BC31">
            <v>0</v>
          </cell>
          <cell r="BD31">
            <v>11598</v>
          </cell>
        </row>
        <row r="32">
          <cell r="A32">
            <v>32</v>
          </cell>
          <cell r="C32" t="str">
            <v>% к предидущему году</v>
          </cell>
          <cell r="D32" t="str">
            <v>%</v>
          </cell>
        </row>
        <row r="33">
          <cell r="A33">
            <v>33</v>
          </cell>
          <cell r="B33" t="str">
            <v>4</v>
          </cell>
          <cell r="C33" t="str">
            <v>Потери в сетях РАО</v>
          </cell>
          <cell r="D33" t="str">
            <v>тыс.кВтч</v>
          </cell>
          <cell r="E33">
            <v>30000</v>
          </cell>
          <cell r="F33">
            <v>25357</v>
          </cell>
          <cell r="G33">
            <v>27000</v>
          </cell>
          <cell r="H33">
            <v>16009</v>
          </cell>
          <cell r="I33">
            <v>57000</v>
          </cell>
          <cell r="J33">
            <v>41366</v>
          </cell>
          <cell r="K33">
            <v>33000</v>
          </cell>
          <cell r="L33">
            <v>15999</v>
          </cell>
          <cell r="M33">
            <v>90000</v>
          </cell>
          <cell r="N33">
            <v>57365</v>
          </cell>
          <cell r="O33">
            <v>26000</v>
          </cell>
          <cell r="P33">
            <v>10560</v>
          </cell>
          <cell r="Q33">
            <v>116000</v>
          </cell>
          <cell r="R33">
            <v>67925</v>
          </cell>
          <cell r="S33">
            <v>18000</v>
          </cell>
          <cell r="T33">
            <v>13975</v>
          </cell>
          <cell r="U33">
            <v>134000</v>
          </cell>
          <cell r="V33">
            <v>81900</v>
          </cell>
          <cell r="W33">
            <v>36000</v>
          </cell>
          <cell r="X33">
            <v>23338</v>
          </cell>
          <cell r="Y33">
            <v>80000</v>
          </cell>
          <cell r="Z33">
            <v>47873</v>
          </cell>
          <cell r="AA33">
            <v>170000</v>
          </cell>
          <cell r="AB33">
            <v>105238</v>
          </cell>
          <cell r="AC33">
            <v>30000</v>
          </cell>
          <cell r="AD33">
            <v>24470</v>
          </cell>
          <cell r="AE33">
            <v>200000</v>
          </cell>
          <cell r="AF33">
            <v>129708</v>
          </cell>
          <cell r="AG33">
            <v>29000</v>
          </cell>
          <cell r="AH33">
            <v>18163</v>
          </cell>
          <cell r="AI33">
            <v>229000</v>
          </cell>
          <cell r="AJ33">
            <v>147871</v>
          </cell>
          <cell r="AK33">
            <v>27000</v>
          </cell>
          <cell r="AL33">
            <v>18606</v>
          </cell>
          <cell r="AM33">
            <v>86000</v>
          </cell>
          <cell r="AN33">
            <v>61239</v>
          </cell>
          <cell r="AO33">
            <v>256000</v>
          </cell>
          <cell r="AP33">
            <v>166477</v>
          </cell>
          <cell r="AQ33">
            <v>30000</v>
          </cell>
          <cell r="AR33">
            <v>15670</v>
          </cell>
          <cell r="AS33">
            <v>286000</v>
          </cell>
          <cell r="AT33">
            <v>182147</v>
          </cell>
          <cell r="AU33">
            <v>26000</v>
          </cell>
          <cell r="AV33">
            <v>15210</v>
          </cell>
          <cell r="AW33">
            <v>312000</v>
          </cell>
          <cell r="AX33">
            <v>197357</v>
          </cell>
          <cell r="AY33">
            <v>30000</v>
          </cell>
          <cell r="AZ33">
            <v>18095</v>
          </cell>
          <cell r="BA33">
            <v>86000</v>
          </cell>
          <cell r="BB33">
            <v>48975</v>
          </cell>
          <cell r="BC33">
            <v>342000</v>
          </cell>
          <cell r="BD33">
            <v>215452</v>
          </cell>
        </row>
        <row r="34">
          <cell r="A34">
            <v>34</v>
          </cell>
          <cell r="C34" t="str">
            <v>% к предидущему году</v>
          </cell>
          <cell r="D34" t="str">
            <v>%</v>
          </cell>
        </row>
        <row r="35">
          <cell r="A35">
            <v>35</v>
          </cell>
          <cell r="B35" t="str">
            <v>5</v>
          </cell>
          <cell r="C35" t="str">
            <v>Общее электропотребление</v>
          </cell>
          <cell r="D35" t="str">
            <v>тыс.кВтч</v>
          </cell>
          <cell r="E35">
            <v>651000</v>
          </cell>
          <cell r="F35">
            <v>650609</v>
          </cell>
          <cell r="G35">
            <v>614000</v>
          </cell>
          <cell r="H35">
            <v>587973</v>
          </cell>
          <cell r="I35">
            <v>1265000</v>
          </cell>
          <cell r="J35">
            <v>1238582</v>
          </cell>
          <cell r="K35">
            <v>620000</v>
          </cell>
          <cell r="L35">
            <v>606760</v>
          </cell>
          <cell r="M35">
            <v>1885000</v>
          </cell>
          <cell r="N35">
            <v>1845342</v>
          </cell>
          <cell r="O35">
            <v>566000</v>
          </cell>
          <cell r="P35">
            <v>566711</v>
          </cell>
          <cell r="Q35">
            <v>2451000</v>
          </cell>
          <cell r="R35">
            <v>2412053</v>
          </cell>
          <cell r="S35">
            <v>538000</v>
          </cell>
          <cell r="T35">
            <v>531652</v>
          </cell>
          <cell r="U35">
            <v>2989000</v>
          </cell>
          <cell r="V35">
            <v>2943705</v>
          </cell>
          <cell r="W35">
            <v>536000</v>
          </cell>
          <cell r="X35">
            <v>480029</v>
          </cell>
          <cell r="Y35">
            <v>1640000</v>
          </cell>
          <cell r="Z35">
            <v>1578392</v>
          </cell>
          <cell r="AA35">
            <v>3525000</v>
          </cell>
          <cell r="AB35">
            <v>3423734</v>
          </cell>
          <cell r="AC35">
            <v>525000</v>
          </cell>
          <cell r="AD35">
            <v>480509</v>
          </cell>
          <cell r="AE35">
            <v>4050000</v>
          </cell>
          <cell r="AF35">
            <v>3904243</v>
          </cell>
          <cell r="AG35">
            <v>493000</v>
          </cell>
          <cell r="AH35">
            <v>494360</v>
          </cell>
          <cell r="AI35">
            <v>4543000</v>
          </cell>
          <cell r="AJ35">
            <v>4398603</v>
          </cell>
          <cell r="AK35">
            <v>531000</v>
          </cell>
          <cell r="AL35">
            <v>521462</v>
          </cell>
          <cell r="AM35">
            <v>1549000</v>
          </cell>
          <cell r="AN35">
            <v>1496331</v>
          </cell>
          <cell r="AO35">
            <v>5074000</v>
          </cell>
          <cell r="AP35">
            <v>4920065</v>
          </cell>
          <cell r="AQ35">
            <v>600000</v>
          </cell>
          <cell r="AR35">
            <v>585701</v>
          </cell>
          <cell r="AS35">
            <v>5674000</v>
          </cell>
          <cell r="AT35">
            <v>5505766</v>
          </cell>
          <cell r="AU35">
            <v>587000</v>
          </cell>
          <cell r="AV35">
            <v>591262</v>
          </cell>
          <cell r="AW35">
            <v>6261000</v>
          </cell>
          <cell r="AX35">
            <v>6097028</v>
          </cell>
          <cell r="AY35">
            <v>612000</v>
          </cell>
          <cell r="AZ35">
            <v>651124</v>
          </cell>
          <cell r="BA35">
            <v>1799000</v>
          </cell>
          <cell r="BB35">
            <v>1828087</v>
          </cell>
          <cell r="BC35">
            <v>6873000</v>
          </cell>
          <cell r="BD35">
            <v>6748152</v>
          </cell>
        </row>
        <row r="36">
          <cell r="A36">
            <v>36</v>
          </cell>
          <cell r="C36" t="str">
            <v>% к предидущему году</v>
          </cell>
          <cell r="D36" t="str">
            <v>%</v>
          </cell>
        </row>
        <row r="37">
          <cell r="A37">
            <v>37</v>
          </cell>
          <cell r="B37" t="str">
            <v>6</v>
          </cell>
          <cell r="C37" t="str">
            <v>Собственное э/потребление</v>
          </cell>
          <cell r="D37" t="str">
            <v>тыс.кВтч</v>
          </cell>
          <cell r="E37">
            <v>621000</v>
          </cell>
          <cell r="F37">
            <v>625252</v>
          </cell>
          <cell r="G37">
            <v>587000</v>
          </cell>
          <cell r="H37">
            <v>571964</v>
          </cell>
          <cell r="I37">
            <v>1208000</v>
          </cell>
          <cell r="J37">
            <v>1197216</v>
          </cell>
          <cell r="K37">
            <v>587000</v>
          </cell>
          <cell r="L37">
            <v>590761</v>
          </cell>
          <cell r="M37">
            <v>1795000</v>
          </cell>
          <cell r="N37">
            <v>1787977</v>
          </cell>
          <cell r="O37">
            <v>540000</v>
          </cell>
          <cell r="P37">
            <v>556151</v>
          </cell>
          <cell r="Q37">
            <v>2335000</v>
          </cell>
          <cell r="R37">
            <v>2344128</v>
          </cell>
          <cell r="S37">
            <v>520000</v>
          </cell>
          <cell r="T37">
            <v>517677</v>
          </cell>
          <cell r="U37">
            <v>2855000</v>
          </cell>
          <cell r="V37">
            <v>2861805</v>
          </cell>
          <cell r="W37">
            <v>500000</v>
          </cell>
          <cell r="X37">
            <v>456691</v>
          </cell>
          <cell r="Y37">
            <v>1560000</v>
          </cell>
          <cell r="Z37">
            <v>1530519</v>
          </cell>
          <cell r="AA37">
            <v>3355000</v>
          </cell>
          <cell r="AB37">
            <v>3318496</v>
          </cell>
          <cell r="AC37">
            <v>495000</v>
          </cell>
          <cell r="AD37">
            <v>456039</v>
          </cell>
          <cell r="AE37">
            <v>3850000</v>
          </cell>
          <cell r="AF37">
            <v>3774535</v>
          </cell>
          <cell r="AG37">
            <v>464000</v>
          </cell>
          <cell r="AH37">
            <v>476197</v>
          </cell>
          <cell r="AI37">
            <v>4314000</v>
          </cell>
          <cell r="AJ37">
            <v>4250732</v>
          </cell>
          <cell r="AK37">
            <v>504000</v>
          </cell>
          <cell r="AL37">
            <v>502856</v>
          </cell>
          <cell r="AM37">
            <v>1463000</v>
          </cell>
          <cell r="AN37">
            <v>1435092</v>
          </cell>
          <cell r="AO37">
            <v>4818000</v>
          </cell>
          <cell r="AP37">
            <v>4753588</v>
          </cell>
          <cell r="AQ37">
            <v>570000</v>
          </cell>
          <cell r="AR37">
            <v>570031</v>
          </cell>
          <cell r="AS37">
            <v>5388000</v>
          </cell>
          <cell r="AT37">
            <v>5323619</v>
          </cell>
          <cell r="AU37">
            <v>561000</v>
          </cell>
          <cell r="AV37">
            <v>576052</v>
          </cell>
          <cell r="AW37">
            <v>5949000</v>
          </cell>
          <cell r="AX37">
            <v>5899671</v>
          </cell>
          <cell r="AY37">
            <v>582000</v>
          </cell>
          <cell r="AZ37">
            <v>633029</v>
          </cell>
          <cell r="BA37">
            <v>1713000</v>
          </cell>
          <cell r="BB37">
            <v>1779112</v>
          </cell>
          <cell r="BC37">
            <v>6531000</v>
          </cell>
          <cell r="BD37">
            <v>6532700</v>
          </cell>
        </row>
        <row r="38">
          <cell r="A38">
            <v>38</v>
          </cell>
          <cell r="C38" t="str">
            <v>% к предидущему году</v>
          </cell>
          <cell r="D38" t="str">
            <v>%</v>
          </cell>
        </row>
        <row r="39">
          <cell r="A39">
            <v>39</v>
          </cell>
          <cell r="B39" t="str">
            <v>7</v>
          </cell>
          <cell r="C39" t="str">
            <v>Собственные нужды всего</v>
          </cell>
          <cell r="D39" t="str">
            <v>тыс.кВтч</v>
          </cell>
          <cell r="E39">
            <v>15600</v>
          </cell>
          <cell r="F39">
            <v>15913</v>
          </cell>
          <cell r="G39">
            <v>13800</v>
          </cell>
          <cell r="H39">
            <v>14110</v>
          </cell>
          <cell r="I39">
            <v>29400</v>
          </cell>
          <cell r="J39">
            <v>30023</v>
          </cell>
          <cell r="K39">
            <v>13700</v>
          </cell>
          <cell r="L39">
            <v>15067</v>
          </cell>
          <cell r="M39">
            <v>43100</v>
          </cell>
          <cell r="N39">
            <v>45090</v>
          </cell>
          <cell r="O39">
            <v>12000</v>
          </cell>
          <cell r="P39">
            <v>13380</v>
          </cell>
          <cell r="Q39">
            <v>55100</v>
          </cell>
          <cell r="R39">
            <v>58470</v>
          </cell>
          <cell r="S39">
            <v>9900</v>
          </cell>
          <cell r="T39">
            <v>10221</v>
          </cell>
          <cell r="U39">
            <v>65000</v>
          </cell>
          <cell r="V39">
            <v>68691</v>
          </cell>
          <cell r="W39">
            <v>6800</v>
          </cell>
          <cell r="X39">
            <v>4330</v>
          </cell>
          <cell r="Y39">
            <v>28700</v>
          </cell>
          <cell r="Z39">
            <v>27931</v>
          </cell>
          <cell r="AA39">
            <v>71800</v>
          </cell>
          <cell r="AB39">
            <v>73021</v>
          </cell>
          <cell r="AC39">
            <v>6300</v>
          </cell>
          <cell r="AD39">
            <v>6251</v>
          </cell>
          <cell r="AE39">
            <v>78100</v>
          </cell>
          <cell r="AF39">
            <v>79272</v>
          </cell>
          <cell r="AG39">
            <v>6200</v>
          </cell>
          <cell r="AH39">
            <v>6362</v>
          </cell>
          <cell r="AI39">
            <v>84300</v>
          </cell>
          <cell r="AJ39">
            <v>85634</v>
          </cell>
          <cell r="AK39">
            <v>8900</v>
          </cell>
          <cell r="AL39">
            <v>7272</v>
          </cell>
          <cell r="AM39">
            <v>21400</v>
          </cell>
          <cell r="AN39">
            <v>19885</v>
          </cell>
          <cell r="AO39">
            <v>93200</v>
          </cell>
          <cell r="AP39">
            <v>92906</v>
          </cell>
          <cell r="AQ39">
            <v>12000</v>
          </cell>
          <cell r="AR39">
            <v>12662</v>
          </cell>
          <cell r="AS39">
            <v>105200</v>
          </cell>
          <cell r="AT39">
            <v>105568</v>
          </cell>
          <cell r="AU39">
            <v>13500</v>
          </cell>
          <cell r="AV39">
            <v>14680</v>
          </cell>
          <cell r="AW39">
            <v>118700</v>
          </cell>
          <cell r="AX39">
            <v>120248</v>
          </cell>
          <cell r="AY39">
            <v>15500</v>
          </cell>
          <cell r="AZ39">
            <v>16229</v>
          </cell>
          <cell r="BA39">
            <v>41000</v>
          </cell>
          <cell r="BB39">
            <v>43571</v>
          </cell>
          <cell r="BC39">
            <v>134200</v>
          </cell>
          <cell r="BD39">
            <v>136477</v>
          </cell>
        </row>
        <row r="40">
          <cell r="A40">
            <v>40</v>
          </cell>
          <cell r="B40" t="str">
            <v>7.1</v>
          </cell>
          <cell r="C40" t="str">
            <v>Собственные нужды ГЭС:</v>
          </cell>
          <cell r="D40" t="str">
            <v>тыс.кВтч</v>
          </cell>
          <cell r="E40">
            <v>1900</v>
          </cell>
          <cell r="F40">
            <v>2353</v>
          </cell>
          <cell r="G40">
            <v>1900</v>
          </cell>
          <cell r="H40">
            <v>2071</v>
          </cell>
          <cell r="I40">
            <v>3800</v>
          </cell>
          <cell r="J40">
            <v>4424</v>
          </cell>
          <cell r="K40">
            <v>1900</v>
          </cell>
          <cell r="L40">
            <v>1981</v>
          </cell>
          <cell r="M40">
            <v>5700</v>
          </cell>
          <cell r="N40">
            <v>6405</v>
          </cell>
          <cell r="O40">
            <v>1700</v>
          </cell>
          <cell r="P40">
            <v>1702</v>
          </cell>
          <cell r="Q40">
            <v>7400</v>
          </cell>
          <cell r="R40">
            <v>8107</v>
          </cell>
          <cell r="S40">
            <v>1300</v>
          </cell>
          <cell r="T40">
            <v>1475</v>
          </cell>
          <cell r="U40">
            <v>8700</v>
          </cell>
          <cell r="V40">
            <v>9582</v>
          </cell>
          <cell r="W40">
            <v>1100</v>
          </cell>
          <cell r="X40">
            <v>919</v>
          </cell>
          <cell r="Y40">
            <v>4100</v>
          </cell>
          <cell r="Z40">
            <v>4096</v>
          </cell>
          <cell r="AA40">
            <v>9800</v>
          </cell>
          <cell r="AB40">
            <v>10501</v>
          </cell>
          <cell r="AC40">
            <v>1000</v>
          </cell>
          <cell r="AD40">
            <v>929</v>
          </cell>
          <cell r="AE40">
            <v>10800</v>
          </cell>
          <cell r="AF40">
            <v>11430</v>
          </cell>
          <cell r="AG40">
            <v>900</v>
          </cell>
          <cell r="AH40">
            <v>923</v>
          </cell>
          <cell r="AI40">
            <v>11700</v>
          </cell>
          <cell r="AJ40">
            <v>12353</v>
          </cell>
          <cell r="AK40">
            <v>1100</v>
          </cell>
          <cell r="AL40">
            <v>1029</v>
          </cell>
          <cell r="AM40">
            <v>3000</v>
          </cell>
          <cell r="AN40">
            <v>2881</v>
          </cell>
          <cell r="AO40">
            <v>12800</v>
          </cell>
          <cell r="AP40">
            <v>13382</v>
          </cell>
          <cell r="AQ40">
            <v>1600</v>
          </cell>
          <cell r="AR40">
            <v>1441</v>
          </cell>
          <cell r="AS40">
            <v>14400</v>
          </cell>
          <cell r="AT40">
            <v>14823</v>
          </cell>
          <cell r="AU40">
            <v>1700</v>
          </cell>
          <cell r="AV40">
            <v>1829</v>
          </cell>
          <cell r="AW40">
            <v>16100</v>
          </cell>
          <cell r="AX40">
            <v>16652</v>
          </cell>
          <cell r="AY40">
            <v>2500</v>
          </cell>
          <cell r="AZ40">
            <v>2364</v>
          </cell>
          <cell r="BA40">
            <v>5800</v>
          </cell>
          <cell r="BB40">
            <v>5634</v>
          </cell>
          <cell r="BC40">
            <v>18600</v>
          </cell>
          <cell r="BD40">
            <v>19016</v>
          </cell>
        </row>
        <row r="41">
          <cell r="A41">
            <v>41</v>
          </cell>
          <cell r="C41" t="str">
            <v>то же в %</v>
          </cell>
          <cell r="D41" t="str">
            <v>%</v>
          </cell>
          <cell r="E41">
            <v>0.94527363184079594</v>
          </cell>
          <cell r="F41">
            <v>0.92813922482821742</v>
          </cell>
          <cell r="G41">
            <v>1.0734463276836157</v>
          </cell>
          <cell r="H41">
            <v>1.0058671536533716</v>
          </cell>
          <cell r="I41">
            <v>1.0052910052910053</v>
          </cell>
          <cell r="J41">
            <v>0.96297424958098432</v>
          </cell>
          <cell r="K41">
            <v>1.0734463276836157</v>
          </cell>
          <cell r="L41">
            <v>0.81751403103334441</v>
          </cell>
          <cell r="M41">
            <v>1.027027027027027</v>
          </cell>
          <cell r="N41">
            <v>0.91274421786157067</v>
          </cell>
          <cell r="O41">
            <v>0.89473684210526305</v>
          </cell>
          <cell r="P41">
            <v>0.71653201870897931</v>
          </cell>
          <cell r="Q41">
            <v>0.99328859060402674</v>
          </cell>
          <cell r="R41">
            <v>0.86312353409002585</v>
          </cell>
          <cell r="S41">
            <v>0.41666666666666669</v>
          </cell>
          <cell r="T41">
            <v>0.40097211952503148</v>
          </cell>
          <cell r="U41">
            <v>0.8230842005676442</v>
          </cell>
          <cell r="V41">
            <v>0.7330625597210354</v>
          </cell>
          <cell r="W41">
            <v>0.3514376996805112</v>
          </cell>
          <cell r="X41">
            <v>0.26104543156292076</v>
          </cell>
          <cell r="Y41">
            <v>0.50306748466257667</v>
          </cell>
          <cell r="Z41">
            <v>0.42780972076433388</v>
          </cell>
          <cell r="AA41">
            <v>0.71532846715328469</v>
          </cell>
          <cell r="AB41">
            <v>0.63290872215843508</v>
          </cell>
          <cell r="AC41">
            <v>0.37735849056603776</v>
          </cell>
          <cell r="AD41">
            <v>0.30284063867102184</v>
          </cell>
          <cell r="AE41">
            <v>0.66055045871559637</v>
          </cell>
          <cell r="AF41">
            <v>0.58140510812456414</v>
          </cell>
          <cell r="AG41">
            <v>0.38961038961038963</v>
          </cell>
          <cell r="AH41">
            <v>0.42794087646742462</v>
          </cell>
          <cell r="AI41">
            <v>0.62700964630225076</v>
          </cell>
          <cell r="AJ41">
            <v>0.56623293520247187</v>
          </cell>
          <cell r="AK41">
            <v>0.49107142857142855</v>
          </cell>
          <cell r="AL41">
            <v>0.54677910443002664</v>
          </cell>
          <cell r="AM41">
            <v>0.41666666666666669</v>
          </cell>
          <cell r="AN41">
            <v>0.40540977908614645</v>
          </cell>
          <cell r="AO41">
            <v>0.61244019138755978</v>
          </cell>
          <cell r="AP41">
            <v>0.56468805015098289</v>
          </cell>
          <cell r="AQ41">
            <v>0.65573770491803274</v>
          </cell>
          <cell r="AR41">
            <v>0.65908633527872806</v>
          </cell>
          <cell r="AS41">
            <v>0.61696658097686374</v>
          </cell>
          <cell r="AT41">
            <v>0.57266152586113639</v>
          </cell>
          <cell r="AU41">
            <v>0.72961373390557938</v>
          </cell>
          <cell r="AV41">
            <v>0.83300693185648056</v>
          </cell>
          <cell r="AW41">
            <v>0.62719127386053763</v>
          </cell>
          <cell r="AX41">
            <v>0.5930186758860202</v>
          </cell>
          <cell r="AY41">
            <v>1.0729613733905579</v>
          </cell>
          <cell r="AZ41">
            <v>1.0409007049416366</v>
          </cell>
          <cell r="BA41">
            <v>0.81690140845070425</v>
          </cell>
          <cell r="BB41">
            <v>0.84681946692759646</v>
          </cell>
          <cell r="BC41">
            <v>0.66428571428571426</v>
          </cell>
          <cell r="BD41">
            <v>0.62653268391300898</v>
          </cell>
        </row>
        <row r="42">
          <cell r="A42">
            <v>42</v>
          </cell>
          <cell r="C42" t="str">
            <v>в т.ч. каскады Сунский</v>
          </cell>
          <cell r="D42" t="str">
            <v>тыс.кВтч</v>
          </cell>
          <cell r="E42">
            <v>50</v>
          </cell>
          <cell r="F42">
            <v>73</v>
          </cell>
          <cell r="G42">
            <v>50</v>
          </cell>
          <cell r="H42">
            <v>59</v>
          </cell>
          <cell r="I42">
            <v>100</v>
          </cell>
          <cell r="J42">
            <v>132</v>
          </cell>
          <cell r="K42">
            <v>45</v>
          </cell>
          <cell r="L42">
            <v>53</v>
          </cell>
          <cell r="M42">
            <v>145</v>
          </cell>
          <cell r="N42">
            <v>185</v>
          </cell>
          <cell r="O42">
            <v>50</v>
          </cell>
          <cell r="P42">
            <v>55</v>
          </cell>
          <cell r="Q42">
            <v>195</v>
          </cell>
          <cell r="R42">
            <v>240</v>
          </cell>
          <cell r="S42">
            <v>35</v>
          </cell>
          <cell r="T42">
            <v>39</v>
          </cell>
          <cell r="U42">
            <v>230</v>
          </cell>
          <cell r="V42">
            <v>279</v>
          </cell>
          <cell r="W42">
            <v>35</v>
          </cell>
          <cell r="X42">
            <v>28</v>
          </cell>
          <cell r="Y42">
            <v>120</v>
          </cell>
          <cell r="Z42">
            <v>122</v>
          </cell>
          <cell r="AA42">
            <v>265</v>
          </cell>
          <cell r="AB42">
            <v>307</v>
          </cell>
          <cell r="AC42">
            <v>30</v>
          </cell>
          <cell r="AD42">
            <v>31</v>
          </cell>
          <cell r="AE42">
            <v>295</v>
          </cell>
          <cell r="AF42">
            <v>338</v>
          </cell>
          <cell r="AG42">
            <v>25</v>
          </cell>
          <cell r="AH42">
            <v>26</v>
          </cell>
          <cell r="AI42">
            <v>320</v>
          </cell>
          <cell r="AJ42">
            <v>364</v>
          </cell>
          <cell r="AK42">
            <v>35</v>
          </cell>
          <cell r="AL42">
            <v>26</v>
          </cell>
          <cell r="AM42">
            <v>90</v>
          </cell>
          <cell r="AN42">
            <v>83</v>
          </cell>
          <cell r="AO42">
            <v>355</v>
          </cell>
          <cell r="AP42">
            <v>390</v>
          </cell>
          <cell r="AQ42">
            <v>75</v>
          </cell>
          <cell r="AR42">
            <v>43</v>
          </cell>
          <cell r="AS42">
            <v>430</v>
          </cell>
          <cell r="AT42">
            <v>433</v>
          </cell>
          <cell r="AU42">
            <v>80</v>
          </cell>
          <cell r="AV42">
            <v>59</v>
          </cell>
          <cell r="AW42">
            <v>510</v>
          </cell>
          <cell r="AX42">
            <v>492</v>
          </cell>
          <cell r="AY42">
            <v>130</v>
          </cell>
          <cell r="AZ42">
            <v>113</v>
          </cell>
          <cell r="BA42">
            <v>285</v>
          </cell>
          <cell r="BB42">
            <v>215</v>
          </cell>
          <cell r="BC42">
            <v>640</v>
          </cell>
          <cell r="BD42">
            <v>605</v>
          </cell>
        </row>
        <row r="43">
          <cell r="A43">
            <v>43</v>
          </cell>
          <cell r="C43" t="str">
            <v>то же в %</v>
          </cell>
          <cell r="D43" t="str">
            <v>%</v>
          </cell>
          <cell r="E43">
            <v>0.55555555555555558</v>
          </cell>
          <cell r="F43">
            <v>0.3912740526343999</v>
          </cell>
          <cell r="G43">
            <v>0.625</v>
          </cell>
          <cell r="H43">
            <v>0.41616703110672215</v>
          </cell>
          <cell r="I43">
            <v>0.58823529411764708</v>
          </cell>
          <cell r="J43">
            <v>0.40202229396357436</v>
          </cell>
          <cell r="K43">
            <v>0.5625</v>
          </cell>
          <cell r="L43">
            <v>0.26603754643108118</v>
          </cell>
          <cell r="M43">
            <v>0.57999999999999996</v>
          </cell>
          <cell r="N43">
            <v>0.35067101372355752</v>
          </cell>
          <cell r="O43">
            <v>0.45454545454545453</v>
          </cell>
          <cell r="P43">
            <v>0.22456312265229464</v>
          </cell>
          <cell r="Q43">
            <v>0.54166666666666674</v>
          </cell>
          <cell r="R43">
            <v>0.3106876553438277</v>
          </cell>
          <cell r="S43">
            <v>0.15217391304347827</v>
          </cell>
          <cell r="T43">
            <v>0.13539786140813775</v>
          </cell>
          <cell r="U43">
            <v>0.38983050847457629</v>
          </cell>
          <cell r="V43">
            <v>0.26307848979745785</v>
          </cell>
          <cell r="W43">
            <v>0.13999999999999999</v>
          </cell>
          <cell r="X43">
            <v>8.9959839357429724E-2</v>
          </cell>
          <cell r="Y43">
            <v>0.20338983050847459</v>
          </cell>
          <cell r="Z43">
            <v>0.14451380580661211</v>
          </cell>
          <cell r="AA43">
            <v>0.31547619047619047</v>
          </cell>
          <cell r="AB43">
            <v>0.22379845017750791</v>
          </cell>
          <cell r="AC43">
            <v>0.13043478260869568</v>
          </cell>
          <cell r="AD43">
            <v>0.11350737797956867</v>
          </cell>
          <cell r="AE43">
            <v>0.27570093457943928</v>
          </cell>
          <cell r="AF43">
            <v>0.20548611448859491</v>
          </cell>
          <cell r="AG43">
            <v>0.20833333333333334</v>
          </cell>
          <cell r="AH43">
            <v>0.19499025048747562</v>
          </cell>
          <cell r="AI43">
            <v>0.26890756302521007</v>
          </cell>
          <cell r="AJ43">
            <v>0.20469908110357549</v>
          </cell>
          <cell r="AK43">
            <v>0.29166666666666669</v>
          </cell>
          <cell r="AL43">
            <v>0.22775052557813596</v>
          </cell>
          <cell r="AM43">
            <v>0.19148936170212766</v>
          </cell>
          <cell r="AN43">
            <v>0.15942836288200382</v>
          </cell>
          <cell r="AO43">
            <v>0.27099236641221375</v>
          </cell>
          <cell r="AP43">
            <v>0.20608968600386812</v>
          </cell>
          <cell r="AQ43">
            <v>0.5</v>
          </cell>
          <cell r="AR43">
            <v>0.3269464720194647</v>
          </cell>
          <cell r="AS43">
            <v>0.29452054794520549</v>
          </cell>
          <cell r="AT43">
            <v>0.21394337664904392</v>
          </cell>
          <cell r="AU43">
            <v>0.44444444444444442</v>
          </cell>
          <cell r="AV43">
            <v>0.40658810557508096</v>
          </cell>
          <cell r="AW43">
            <v>0.31097560975609756</v>
          </cell>
          <cell r="AX43">
            <v>0.22683159598157684</v>
          </cell>
          <cell r="AY43">
            <v>0.76470588235294124</v>
          </cell>
          <cell r="AZ43">
            <v>0.84561849884008078</v>
          </cell>
          <cell r="BA43">
            <v>0.57000000000000006</v>
          </cell>
          <cell r="BB43">
            <v>0.52405791449324823</v>
          </cell>
          <cell r="BC43">
            <v>0.35359116022099446</v>
          </cell>
          <cell r="BD43">
            <v>0.26274189625820799</v>
          </cell>
        </row>
        <row r="44">
          <cell r="A44">
            <v>44</v>
          </cell>
          <cell r="C44" t="str">
            <v>Выгский</v>
          </cell>
          <cell r="D44" t="str">
            <v>тыс.кВтч</v>
          </cell>
          <cell r="E44">
            <v>750</v>
          </cell>
          <cell r="F44">
            <v>946</v>
          </cell>
          <cell r="G44">
            <v>750</v>
          </cell>
          <cell r="H44">
            <v>812</v>
          </cell>
          <cell r="I44">
            <v>1500</v>
          </cell>
          <cell r="J44">
            <v>1758</v>
          </cell>
          <cell r="K44">
            <v>810</v>
          </cell>
          <cell r="L44">
            <v>819</v>
          </cell>
          <cell r="M44">
            <v>2310</v>
          </cell>
          <cell r="N44">
            <v>2577</v>
          </cell>
          <cell r="O44">
            <v>710</v>
          </cell>
          <cell r="P44">
            <v>688</v>
          </cell>
          <cell r="Q44">
            <v>3020</v>
          </cell>
          <cell r="R44">
            <v>3265</v>
          </cell>
          <cell r="S44">
            <v>690</v>
          </cell>
          <cell r="T44">
            <v>745</v>
          </cell>
          <cell r="U44">
            <v>3710</v>
          </cell>
          <cell r="V44">
            <v>4010</v>
          </cell>
          <cell r="W44">
            <v>550</v>
          </cell>
          <cell r="X44">
            <v>426</v>
          </cell>
          <cell r="Y44">
            <v>1950</v>
          </cell>
          <cell r="Z44">
            <v>1859</v>
          </cell>
          <cell r="AA44">
            <v>4260</v>
          </cell>
          <cell r="AB44">
            <v>4436</v>
          </cell>
          <cell r="AC44">
            <v>520</v>
          </cell>
          <cell r="AD44">
            <v>452</v>
          </cell>
          <cell r="AE44">
            <v>4780</v>
          </cell>
          <cell r="AF44">
            <v>4888</v>
          </cell>
          <cell r="AG44">
            <v>425</v>
          </cell>
          <cell r="AH44">
            <v>458</v>
          </cell>
          <cell r="AI44">
            <v>5205</v>
          </cell>
          <cell r="AJ44">
            <v>5346</v>
          </cell>
          <cell r="AK44">
            <v>495</v>
          </cell>
          <cell r="AL44">
            <v>505</v>
          </cell>
          <cell r="AM44">
            <v>1440</v>
          </cell>
          <cell r="AN44">
            <v>1415</v>
          </cell>
          <cell r="AO44">
            <v>5700</v>
          </cell>
          <cell r="AP44">
            <v>5851</v>
          </cell>
          <cell r="AQ44">
            <v>685</v>
          </cell>
          <cell r="AR44">
            <v>673</v>
          </cell>
          <cell r="AS44">
            <v>6385</v>
          </cell>
          <cell r="AT44">
            <v>6524</v>
          </cell>
          <cell r="AU44">
            <v>740</v>
          </cell>
          <cell r="AV44">
            <v>791</v>
          </cell>
          <cell r="AW44">
            <v>7125</v>
          </cell>
          <cell r="AX44">
            <v>7315</v>
          </cell>
          <cell r="AY44">
            <v>1010</v>
          </cell>
          <cell r="AZ44">
            <v>956</v>
          </cell>
          <cell r="BA44">
            <v>2435</v>
          </cell>
          <cell r="BB44">
            <v>2420</v>
          </cell>
          <cell r="BC44">
            <v>8135</v>
          </cell>
          <cell r="BD44">
            <v>8271</v>
          </cell>
        </row>
        <row r="45">
          <cell r="A45">
            <v>45</v>
          </cell>
          <cell r="C45" t="str">
            <v>то же в %</v>
          </cell>
          <cell r="D45" t="str">
            <v>%</v>
          </cell>
          <cell r="E45">
            <v>0.69444444444444442</v>
          </cell>
          <cell r="F45">
            <v>0.78056025413589669</v>
          </cell>
          <cell r="G45">
            <v>0.74257425742574257</v>
          </cell>
          <cell r="H45">
            <v>0.79582095988552715</v>
          </cell>
          <cell r="I45">
            <v>0.71770334928229662</v>
          </cell>
          <cell r="J45">
            <v>0.78753561381188741</v>
          </cell>
          <cell r="K45">
            <v>0.79411764705882348</v>
          </cell>
          <cell r="L45">
            <v>0.72954338957082532</v>
          </cell>
          <cell r="M45">
            <v>0.74276527331189712</v>
          </cell>
          <cell r="N45">
            <v>0.76813019762138957</v>
          </cell>
          <cell r="O45">
            <v>0.73958333333333337</v>
          </cell>
          <cell r="P45">
            <v>0.5516400869153858</v>
          </cell>
          <cell r="Q45">
            <v>0.74201474201474205</v>
          </cell>
          <cell r="R45">
            <v>0.70946026696566122</v>
          </cell>
          <cell r="S45">
            <v>0.51111111111111118</v>
          </cell>
          <cell r="T45">
            <v>0.48979001485805951</v>
          </cell>
          <cell r="U45">
            <v>0.68450184501845024</v>
          </cell>
          <cell r="V45">
            <v>0.65489168156912703</v>
          </cell>
          <cell r="W45">
            <v>0.39855072463768115</v>
          </cell>
          <cell r="X45">
            <v>0.28374840974336091</v>
          </cell>
          <cell r="Y45">
            <v>0.52845528455284552</v>
          </cell>
          <cell r="Z45">
            <v>0.43540582446048554</v>
          </cell>
          <cell r="AA45">
            <v>0.62647058823529411</v>
          </cell>
          <cell r="AB45">
            <v>0.58181016934925389</v>
          </cell>
          <cell r="AC45">
            <v>0.4952380952380952</v>
          </cell>
          <cell r="AD45">
            <v>0.33824486833145001</v>
          </cell>
          <cell r="AE45">
            <v>0.60891719745222928</v>
          </cell>
          <cell r="AF45">
            <v>0.54548761883717845</v>
          </cell>
          <cell r="AG45">
            <v>0.40476190476190471</v>
          </cell>
          <cell r="AH45">
            <v>0.47213574418077231</v>
          </cell>
          <cell r="AI45">
            <v>0.58483146067415726</v>
          </cell>
          <cell r="AJ45">
            <v>0.53832250008810933</v>
          </cell>
          <cell r="AK45">
            <v>0.53804347826086951</v>
          </cell>
          <cell r="AL45">
            <v>0.57774371060188312</v>
          </cell>
          <cell r="AM45">
            <v>0.47682119205298013</v>
          </cell>
          <cell r="AN45">
            <v>0.44490419624834143</v>
          </cell>
          <cell r="AO45">
            <v>0.58044806517311609</v>
          </cell>
          <cell r="AP45">
            <v>0.54151156785692467</v>
          </cell>
          <cell r="AQ45">
            <v>0.68500000000000005</v>
          </cell>
          <cell r="AR45">
            <v>0.71453597630246213</v>
          </cell>
          <cell r="AS45">
            <v>0.59011090573012936</v>
          </cell>
          <cell r="AT45">
            <v>0.55538482362445629</v>
          </cell>
          <cell r="AU45">
            <v>0.8222222222222223</v>
          </cell>
          <cell r="AV45">
            <v>0.754547795976381</v>
          </cell>
          <cell r="AW45">
            <v>0.60793515358361772</v>
          </cell>
          <cell r="AX45">
            <v>0.57170233651579661</v>
          </cell>
          <cell r="AY45">
            <v>1.01</v>
          </cell>
          <cell r="AZ45">
            <v>0.81510849639766381</v>
          </cell>
          <cell r="BA45">
            <v>0.83965517241379306</v>
          </cell>
          <cell r="BB45">
            <v>0.76508917082670735</v>
          </cell>
          <cell r="BC45">
            <v>0.63954402515723263</v>
          </cell>
          <cell r="BD45">
            <v>0.59214044703704261</v>
          </cell>
        </row>
        <row r="46">
          <cell r="A46">
            <v>46</v>
          </cell>
          <cell r="C46" t="str">
            <v>Кемский</v>
          </cell>
          <cell r="D46" t="str">
            <v>тыс.кВтч</v>
          </cell>
          <cell r="E46">
            <v>1050</v>
          </cell>
          <cell r="F46">
            <v>1305</v>
          </cell>
          <cell r="G46">
            <v>1050</v>
          </cell>
          <cell r="H46">
            <v>1175</v>
          </cell>
          <cell r="I46">
            <v>2100</v>
          </cell>
          <cell r="J46">
            <v>2480</v>
          </cell>
          <cell r="K46">
            <v>1030</v>
          </cell>
          <cell r="L46">
            <v>1092</v>
          </cell>
          <cell r="M46">
            <v>3130</v>
          </cell>
          <cell r="N46">
            <v>3572</v>
          </cell>
          <cell r="O46">
            <v>920</v>
          </cell>
          <cell r="P46">
            <v>938</v>
          </cell>
          <cell r="Q46">
            <v>4050</v>
          </cell>
          <cell r="R46">
            <v>4510</v>
          </cell>
          <cell r="S46">
            <v>560</v>
          </cell>
          <cell r="T46">
            <v>671</v>
          </cell>
          <cell r="U46">
            <v>4610</v>
          </cell>
          <cell r="V46">
            <v>5181</v>
          </cell>
          <cell r="W46">
            <v>500</v>
          </cell>
          <cell r="X46">
            <v>449</v>
          </cell>
          <cell r="Y46">
            <v>1980</v>
          </cell>
          <cell r="Z46">
            <v>2058</v>
          </cell>
          <cell r="AA46">
            <v>5110</v>
          </cell>
          <cell r="AB46">
            <v>5630</v>
          </cell>
          <cell r="AC46">
            <v>440</v>
          </cell>
          <cell r="AD46">
            <v>435</v>
          </cell>
          <cell r="AE46">
            <v>5550</v>
          </cell>
          <cell r="AF46">
            <v>6065</v>
          </cell>
          <cell r="AG46">
            <v>440</v>
          </cell>
          <cell r="AH46">
            <v>424</v>
          </cell>
          <cell r="AI46">
            <v>5990</v>
          </cell>
          <cell r="AJ46">
            <v>6489</v>
          </cell>
          <cell r="AK46">
            <v>560</v>
          </cell>
          <cell r="AL46">
            <v>482</v>
          </cell>
          <cell r="AM46">
            <v>1440</v>
          </cell>
          <cell r="AN46">
            <v>1341</v>
          </cell>
          <cell r="AO46">
            <v>6550</v>
          </cell>
          <cell r="AP46">
            <v>6971</v>
          </cell>
          <cell r="AQ46">
            <v>800</v>
          </cell>
          <cell r="AR46">
            <v>691</v>
          </cell>
          <cell r="AS46">
            <v>7350</v>
          </cell>
          <cell r="AT46">
            <v>7662</v>
          </cell>
          <cell r="AU46">
            <v>850</v>
          </cell>
          <cell r="AV46">
            <v>947</v>
          </cell>
          <cell r="AW46">
            <v>8200</v>
          </cell>
          <cell r="AX46">
            <v>8609</v>
          </cell>
          <cell r="AY46">
            <v>1320</v>
          </cell>
          <cell r="AZ46">
            <v>1259</v>
          </cell>
          <cell r="BA46">
            <v>2970</v>
          </cell>
          <cell r="BB46">
            <v>2897</v>
          </cell>
          <cell r="BC46">
            <v>9520</v>
          </cell>
          <cell r="BD46">
            <v>9868</v>
          </cell>
        </row>
        <row r="47">
          <cell r="A47">
            <v>47</v>
          </cell>
          <cell r="C47" t="str">
            <v>то же в %</v>
          </cell>
          <cell r="D47" t="str">
            <v>%</v>
          </cell>
          <cell r="E47">
            <v>1.2962962962962963</v>
          </cell>
          <cell r="F47">
            <v>1.2128140073047649</v>
          </cell>
          <cell r="G47">
            <v>1.6153846153846154</v>
          </cell>
          <cell r="H47">
            <v>1.3889709793723033</v>
          </cell>
          <cell r="I47">
            <v>1.4383561643835616</v>
          </cell>
          <cell r="J47">
            <v>1.2903494349518201</v>
          </cell>
          <cell r="K47">
            <v>1.609375</v>
          </cell>
          <cell r="L47">
            <v>1.0565833268828857</v>
          </cell>
          <cell r="M47">
            <v>1.4904761904761905</v>
          </cell>
          <cell r="N47">
            <v>1.2086023251722224</v>
          </cell>
          <cell r="O47">
            <v>1.1499999999999999</v>
          </cell>
          <cell r="P47">
            <v>1.1536947751648134</v>
          </cell>
          <cell r="Q47">
            <v>1.396551724137931</v>
          </cell>
          <cell r="R47">
            <v>1.196756286287455</v>
          </cell>
          <cell r="S47">
            <v>0.3783783783783784</v>
          </cell>
          <cell r="T47">
            <v>0.37441271329248832</v>
          </cell>
          <cell r="U47">
            <v>1.0525114155251143</v>
          </cell>
          <cell r="V47">
            <v>0.93172393205123127</v>
          </cell>
          <cell r="W47">
            <v>0.34482758620689657</v>
          </cell>
          <cell r="X47">
            <v>0.27371706555798048</v>
          </cell>
          <cell r="Y47">
            <v>0.53083109919571048</v>
          </cell>
          <cell r="Z47">
            <v>0.48474170662998523</v>
          </cell>
          <cell r="AA47">
            <v>0.87650085763293306</v>
          </cell>
          <cell r="AB47">
            <v>0.78183151322586741</v>
          </cell>
          <cell r="AC47">
            <v>0.33082706766917297</v>
          </cell>
          <cell r="AD47">
            <v>0.30631861360899659</v>
          </cell>
          <cell r="AE47">
            <v>0.77513966480446927</v>
          </cell>
          <cell r="AF47">
            <v>0.70350406501235918</v>
          </cell>
          <cell r="AG47">
            <v>0.3963963963963964</v>
          </cell>
          <cell r="AH47">
            <v>0.41333996237046566</v>
          </cell>
          <cell r="AI47">
            <v>0.72430471584038703</v>
          </cell>
          <cell r="AJ47">
            <v>0.67264992349889918</v>
          </cell>
          <cell r="AK47">
            <v>0.47863247863247865</v>
          </cell>
          <cell r="AL47">
            <v>0.55578617222452842</v>
          </cell>
          <cell r="AM47">
            <v>0.39889196675900279</v>
          </cell>
          <cell r="AN47">
            <v>0.40475443086878837</v>
          </cell>
          <cell r="AO47">
            <v>0.69385593220338981</v>
          </cell>
          <cell r="AP47">
            <v>0.66301064469249082</v>
          </cell>
          <cell r="AQ47">
            <v>0.64</v>
          </cell>
          <cell r="AR47">
            <v>0.64518538575736917</v>
          </cell>
          <cell r="AS47">
            <v>0.68755846585594016</v>
          </cell>
          <cell r="AT47">
            <v>0.66136275945885992</v>
          </cell>
          <cell r="AU47">
            <v>0.70833333333333326</v>
          </cell>
          <cell r="AV47">
            <v>0.98869319190252969</v>
          </cell>
          <cell r="AW47">
            <v>0.68965517241379315</v>
          </cell>
          <cell r="AX47">
            <v>0.68635892529697839</v>
          </cell>
          <cell r="AY47">
            <v>1.1785714285714286</v>
          </cell>
          <cell r="AZ47">
            <v>1.3574270342537385</v>
          </cell>
          <cell r="BA47">
            <v>0.83193277310924363</v>
          </cell>
          <cell r="BB47">
            <v>0.97993119847919541</v>
          </cell>
          <cell r="BC47">
            <v>0.73174481168332051</v>
          </cell>
          <cell r="BD47">
            <v>0.73256429424616321</v>
          </cell>
        </row>
        <row r="48">
          <cell r="A48">
            <v>48</v>
          </cell>
          <cell r="C48" t="str">
            <v>Зап.-Карельск. сети</v>
          </cell>
          <cell r="D48" t="str">
            <v>тыс.кВтч</v>
          </cell>
          <cell r="E48">
            <v>50</v>
          </cell>
          <cell r="F48">
            <v>29</v>
          </cell>
          <cell r="G48">
            <v>50</v>
          </cell>
          <cell r="H48">
            <v>25</v>
          </cell>
          <cell r="I48">
            <v>100</v>
          </cell>
          <cell r="J48">
            <v>54</v>
          </cell>
          <cell r="K48">
            <v>15</v>
          </cell>
          <cell r="L48">
            <v>17</v>
          </cell>
          <cell r="M48">
            <v>115</v>
          </cell>
          <cell r="N48">
            <v>71</v>
          </cell>
          <cell r="O48">
            <v>20</v>
          </cell>
          <cell r="P48">
            <v>21</v>
          </cell>
          <cell r="Q48">
            <v>135</v>
          </cell>
          <cell r="R48">
            <v>92</v>
          </cell>
          <cell r="S48">
            <v>15</v>
          </cell>
          <cell r="T48">
            <v>20</v>
          </cell>
          <cell r="U48">
            <v>150</v>
          </cell>
          <cell r="V48">
            <v>112</v>
          </cell>
          <cell r="W48">
            <v>15</v>
          </cell>
          <cell r="X48">
            <v>16</v>
          </cell>
          <cell r="Y48">
            <v>50</v>
          </cell>
          <cell r="Z48">
            <v>57</v>
          </cell>
          <cell r="AA48">
            <v>165</v>
          </cell>
          <cell r="AB48">
            <v>128</v>
          </cell>
          <cell r="AC48">
            <v>10</v>
          </cell>
          <cell r="AD48">
            <v>11</v>
          </cell>
          <cell r="AE48">
            <v>175</v>
          </cell>
          <cell r="AF48">
            <v>139</v>
          </cell>
          <cell r="AG48">
            <v>10</v>
          </cell>
          <cell r="AH48">
            <v>15</v>
          </cell>
          <cell r="AI48">
            <v>185</v>
          </cell>
          <cell r="AJ48">
            <v>154</v>
          </cell>
          <cell r="AK48">
            <v>10</v>
          </cell>
          <cell r="AL48">
            <v>16</v>
          </cell>
          <cell r="AM48">
            <v>30</v>
          </cell>
          <cell r="AN48">
            <v>42</v>
          </cell>
          <cell r="AO48">
            <v>195</v>
          </cell>
          <cell r="AP48">
            <v>170</v>
          </cell>
          <cell r="AQ48">
            <v>40</v>
          </cell>
          <cell r="AR48">
            <v>34</v>
          </cell>
          <cell r="AS48">
            <v>235</v>
          </cell>
          <cell r="AT48">
            <v>204</v>
          </cell>
          <cell r="AU48">
            <v>30</v>
          </cell>
          <cell r="AV48">
            <v>32</v>
          </cell>
          <cell r="AW48">
            <v>265</v>
          </cell>
          <cell r="AX48">
            <v>236</v>
          </cell>
          <cell r="AY48">
            <v>40</v>
          </cell>
          <cell r="AZ48">
            <v>36</v>
          </cell>
          <cell r="BA48">
            <v>110</v>
          </cell>
          <cell r="BB48">
            <v>102</v>
          </cell>
          <cell r="BC48">
            <v>305</v>
          </cell>
          <cell r="BD48">
            <v>272</v>
          </cell>
        </row>
        <row r="49">
          <cell r="A49">
            <v>49</v>
          </cell>
          <cell r="C49" t="str">
            <v>то же в %</v>
          </cell>
          <cell r="D49" t="str">
            <v>%</v>
          </cell>
          <cell r="E49">
            <v>1.6666666666666667</v>
          </cell>
          <cell r="F49">
            <v>0.47815333882934868</v>
          </cell>
          <cell r="G49">
            <v>1.6666666666666667</v>
          </cell>
          <cell r="H49">
            <v>0.491448791035974</v>
          </cell>
          <cell r="I49">
            <v>1.6666666666666667</v>
          </cell>
          <cell r="J49">
            <v>0.48421807747489237</v>
          </cell>
          <cell r="K49">
            <v>0.5</v>
          </cell>
          <cell r="L49">
            <v>0.25058962264150941</v>
          </cell>
          <cell r="M49">
            <v>1.2777777777777779</v>
          </cell>
          <cell r="N49">
            <v>0.39585191793041929</v>
          </cell>
          <cell r="O49">
            <v>0.66666666666666674</v>
          </cell>
          <cell r="P49">
            <v>0.29923055001424903</v>
          </cell>
          <cell r="Q49">
            <v>1.125</v>
          </cell>
          <cell r="R49">
            <v>0.3686783681974834</v>
          </cell>
          <cell r="S49">
            <v>0.25</v>
          </cell>
          <cell r="T49">
            <v>0.2586652871184687</v>
          </cell>
          <cell r="U49">
            <v>0.83333333333333337</v>
          </cell>
          <cell r="V49">
            <v>0.34265434742703299</v>
          </cell>
          <cell r="W49">
            <v>0.3</v>
          </cell>
          <cell r="X49">
            <v>0.23703703703703705</v>
          </cell>
          <cell r="Y49">
            <v>0.35714285714285715</v>
          </cell>
          <cell r="Z49">
            <v>0.26511627906976742</v>
          </cell>
          <cell r="AA49">
            <v>0.71739130434782605</v>
          </cell>
          <cell r="AB49">
            <v>0.32457652905974238</v>
          </cell>
          <cell r="AC49">
            <v>0.25</v>
          </cell>
          <cell r="AD49">
            <v>0.2886381527158226</v>
          </cell>
          <cell r="AE49">
            <v>0.64814814814814814</v>
          </cell>
          <cell r="AF49">
            <v>0.32140957754295096</v>
          </cell>
          <cell r="AG49">
            <v>0.33333333333333337</v>
          </cell>
          <cell r="AH49">
            <v>0.54249547920433994</v>
          </cell>
          <cell r="AI49">
            <v>0.6166666666666667</v>
          </cell>
          <cell r="AJ49">
            <v>0.33469529687907501</v>
          </cell>
          <cell r="AK49">
            <v>0.33333333333333337</v>
          </cell>
          <cell r="AL49">
            <v>0.60514372163388808</v>
          </cell>
          <cell r="AM49">
            <v>0.3</v>
          </cell>
          <cell r="AN49">
            <v>0.45553145336225598</v>
          </cell>
          <cell r="AO49">
            <v>0.59090909090909094</v>
          </cell>
          <cell r="AP49">
            <v>0.34939164748438017</v>
          </cell>
          <cell r="AQ49">
            <v>1</v>
          </cell>
          <cell r="AR49">
            <v>0.81029551954242129</v>
          </cell>
          <cell r="AS49">
            <v>0.6351351351351352</v>
          </cell>
          <cell r="AT49">
            <v>0.38598350109740404</v>
          </cell>
          <cell r="AU49">
            <v>0.6</v>
          </cell>
          <cell r="AV49">
            <v>0.72055843278540865</v>
          </cell>
          <cell r="AW49">
            <v>0.63095238095238093</v>
          </cell>
          <cell r="AX49">
            <v>0.41191768627930109</v>
          </cell>
          <cell r="AY49">
            <v>1</v>
          </cell>
          <cell r="AZ49">
            <v>0.96930533117932149</v>
          </cell>
          <cell r="BA49">
            <v>0.84615384615384615</v>
          </cell>
          <cell r="BB49">
            <v>0.82584406120961873</v>
          </cell>
          <cell r="BC49">
            <v>0.66304347826086962</v>
          </cell>
          <cell r="BD49">
            <v>0.44585047617486512</v>
          </cell>
        </row>
        <row r="50">
          <cell r="A50">
            <v>50</v>
          </cell>
          <cell r="C50" t="str">
            <v>% к предидущему году</v>
          </cell>
          <cell r="D50" t="str">
            <v>%</v>
          </cell>
        </row>
        <row r="51">
          <cell r="A51">
            <v>51</v>
          </cell>
          <cell r="B51" t="str">
            <v>7.2</v>
          </cell>
          <cell r="C51" t="str">
            <v>Собственные нужды ТЭС:</v>
          </cell>
          <cell r="D51" t="str">
            <v>тыс.кВтч</v>
          </cell>
          <cell r="E51">
            <v>13700</v>
          </cell>
          <cell r="F51">
            <v>13560</v>
          </cell>
          <cell r="G51">
            <v>11900</v>
          </cell>
          <cell r="H51">
            <v>12039</v>
          </cell>
          <cell r="I51">
            <v>25600</v>
          </cell>
          <cell r="J51">
            <v>25599</v>
          </cell>
          <cell r="K51">
            <v>11800</v>
          </cell>
          <cell r="L51">
            <v>13086</v>
          </cell>
          <cell r="M51">
            <v>37400</v>
          </cell>
          <cell r="N51">
            <v>38685</v>
          </cell>
          <cell r="O51">
            <v>10300</v>
          </cell>
          <cell r="P51">
            <v>11678</v>
          </cell>
          <cell r="Q51">
            <v>47700</v>
          </cell>
          <cell r="R51">
            <v>50363</v>
          </cell>
          <cell r="S51">
            <v>8600</v>
          </cell>
          <cell r="T51">
            <v>8746</v>
          </cell>
          <cell r="U51">
            <v>56300</v>
          </cell>
          <cell r="V51">
            <v>59109</v>
          </cell>
          <cell r="W51">
            <v>5700</v>
          </cell>
          <cell r="X51">
            <v>3411</v>
          </cell>
          <cell r="Y51">
            <v>24600</v>
          </cell>
          <cell r="Z51">
            <v>23835</v>
          </cell>
          <cell r="AA51">
            <v>62000</v>
          </cell>
          <cell r="AB51">
            <v>62520</v>
          </cell>
          <cell r="AC51">
            <v>5300</v>
          </cell>
          <cell r="AD51">
            <v>5322</v>
          </cell>
          <cell r="AE51">
            <v>67300</v>
          </cell>
          <cell r="AF51">
            <v>67842</v>
          </cell>
          <cell r="AG51">
            <v>5300</v>
          </cell>
          <cell r="AH51">
            <v>5439</v>
          </cell>
          <cell r="AI51">
            <v>72600</v>
          </cell>
          <cell r="AJ51">
            <v>73281</v>
          </cell>
          <cell r="AK51">
            <v>7800</v>
          </cell>
          <cell r="AL51">
            <v>6243</v>
          </cell>
          <cell r="AM51">
            <v>18400</v>
          </cell>
          <cell r="AN51">
            <v>17004</v>
          </cell>
          <cell r="AO51">
            <v>80400</v>
          </cell>
          <cell r="AP51">
            <v>79524</v>
          </cell>
          <cell r="AQ51">
            <v>10400</v>
          </cell>
          <cell r="AR51">
            <v>11221</v>
          </cell>
          <cell r="AS51">
            <v>90800</v>
          </cell>
          <cell r="AT51">
            <v>90745</v>
          </cell>
          <cell r="AU51">
            <v>11800</v>
          </cell>
          <cell r="AV51">
            <v>12851</v>
          </cell>
          <cell r="AW51">
            <v>102600</v>
          </cell>
          <cell r="AX51">
            <v>103596</v>
          </cell>
          <cell r="AY51">
            <v>13000</v>
          </cell>
          <cell r="AZ51">
            <v>13865</v>
          </cell>
          <cell r="BA51">
            <v>35200</v>
          </cell>
          <cell r="BB51">
            <v>37937</v>
          </cell>
          <cell r="BC51">
            <v>115600</v>
          </cell>
          <cell r="BD51">
            <v>117461</v>
          </cell>
        </row>
        <row r="52">
          <cell r="A52">
            <v>52</v>
          </cell>
          <cell r="C52" t="str">
            <v>в т.ч. на электроэнергию</v>
          </cell>
          <cell r="D52" t="str">
            <v>-//-</v>
          </cell>
          <cell r="E52">
            <v>5800</v>
          </cell>
          <cell r="F52">
            <v>5496</v>
          </cell>
          <cell r="G52">
            <v>5000</v>
          </cell>
          <cell r="H52">
            <v>5161</v>
          </cell>
          <cell r="I52">
            <v>10800</v>
          </cell>
          <cell r="J52">
            <v>10657</v>
          </cell>
          <cell r="K52">
            <v>4800</v>
          </cell>
          <cell r="L52">
            <v>5697</v>
          </cell>
          <cell r="M52">
            <v>15600</v>
          </cell>
          <cell r="N52">
            <v>16354</v>
          </cell>
          <cell r="O52">
            <v>3700</v>
          </cell>
          <cell r="P52">
            <v>4450</v>
          </cell>
          <cell r="Q52">
            <v>19300</v>
          </cell>
          <cell r="R52">
            <v>20804</v>
          </cell>
          <cell r="S52">
            <v>3100</v>
          </cell>
          <cell r="T52">
            <v>3410</v>
          </cell>
          <cell r="U52">
            <v>22400</v>
          </cell>
          <cell r="V52">
            <v>24214</v>
          </cell>
          <cell r="W52">
            <v>2500</v>
          </cell>
          <cell r="X52">
            <v>2156</v>
          </cell>
          <cell r="Y52">
            <v>9300</v>
          </cell>
          <cell r="Z52">
            <v>10016</v>
          </cell>
          <cell r="AA52">
            <v>24900</v>
          </cell>
          <cell r="AB52">
            <v>26370</v>
          </cell>
          <cell r="AC52">
            <v>2500</v>
          </cell>
          <cell r="AD52">
            <v>2644</v>
          </cell>
          <cell r="AE52">
            <v>27400</v>
          </cell>
          <cell r="AF52">
            <v>29014</v>
          </cell>
          <cell r="AG52">
            <v>2500</v>
          </cell>
          <cell r="AH52">
            <v>2735</v>
          </cell>
          <cell r="AI52">
            <v>29900</v>
          </cell>
          <cell r="AJ52">
            <v>31749</v>
          </cell>
          <cell r="AK52">
            <v>3700</v>
          </cell>
          <cell r="AL52">
            <v>2573</v>
          </cell>
          <cell r="AM52">
            <v>8700</v>
          </cell>
          <cell r="AN52">
            <v>7952</v>
          </cell>
          <cell r="AO52">
            <v>33600</v>
          </cell>
          <cell r="AP52">
            <v>34322</v>
          </cell>
          <cell r="AQ52">
            <v>3800</v>
          </cell>
          <cell r="AR52">
            <v>4441</v>
          </cell>
          <cell r="AS52">
            <v>37400</v>
          </cell>
          <cell r="AT52">
            <v>38763</v>
          </cell>
          <cell r="AU52">
            <v>3800</v>
          </cell>
          <cell r="AV52">
            <v>5258</v>
          </cell>
          <cell r="AW52">
            <v>41200</v>
          </cell>
          <cell r="AX52">
            <v>44021</v>
          </cell>
          <cell r="AY52">
            <v>4150</v>
          </cell>
          <cell r="AZ52">
            <v>5881</v>
          </cell>
          <cell r="BA52">
            <v>11750</v>
          </cell>
          <cell r="BB52">
            <v>15580</v>
          </cell>
          <cell r="BC52">
            <v>45350</v>
          </cell>
          <cell r="BD52">
            <v>49902</v>
          </cell>
        </row>
        <row r="53">
          <cell r="A53">
            <v>53</v>
          </cell>
          <cell r="C53" t="str">
            <v>то же</v>
          </cell>
          <cell r="D53" t="str">
            <v>%</v>
          </cell>
          <cell r="E53">
            <v>5.2727272727272725</v>
          </cell>
          <cell r="F53">
            <v>4.390337423312884</v>
          </cell>
          <cell r="G53">
            <v>5.2631578947368416</v>
          </cell>
          <cell r="H53">
            <v>5.210341938154321</v>
          </cell>
          <cell r="I53">
            <v>5.2682926829268295</v>
          </cell>
          <cell r="J53">
            <v>4.7525609065408476</v>
          </cell>
          <cell r="K53">
            <v>5.3333333333333339</v>
          </cell>
          <cell r="L53">
            <v>5.616681455190772</v>
          </cell>
          <cell r="M53">
            <v>5.2881355932203391</v>
          </cell>
          <cell r="N53">
            <v>5.0216939389007793</v>
          </cell>
          <cell r="O53">
            <v>4.9333333333333336</v>
          </cell>
          <cell r="P53">
            <v>5.3401495241866765</v>
          </cell>
          <cell r="Q53">
            <v>5.2162162162162167</v>
          </cell>
          <cell r="R53">
            <v>5.0865774404764812</v>
          </cell>
          <cell r="S53">
            <v>5.6363636363636367</v>
          </cell>
          <cell r="T53">
            <v>6.0420284205677026</v>
          </cell>
          <cell r="U53">
            <v>5.2705882352941176</v>
          </cell>
          <cell r="V53">
            <v>5.2024338469735909</v>
          </cell>
          <cell r="W53">
            <v>10</v>
          </cell>
          <cell r="X53">
            <v>12.243043725156161</v>
          </cell>
          <cell r="Y53">
            <v>6</v>
          </cell>
          <cell r="Z53">
            <v>6.3642544430959651</v>
          </cell>
          <cell r="AA53">
            <v>5.5333333333333332</v>
          </cell>
          <cell r="AB53">
            <v>5.4591074142007177</v>
          </cell>
          <cell r="AC53">
            <v>8.3333333333333321</v>
          </cell>
          <cell r="AD53">
            <v>9.959694127396693</v>
          </cell>
          <cell r="AE53">
            <v>5.708333333333333</v>
          </cell>
          <cell r="AF53">
            <v>5.6935632946292429</v>
          </cell>
          <cell r="AG53">
            <v>8.3333333333333321</v>
          </cell>
          <cell r="AH53">
            <v>9.885065779962412</v>
          </cell>
          <cell r="AI53">
            <v>5.8627450980392153</v>
          </cell>
          <cell r="AJ53">
            <v>5.909418327405116</v>
          </cell>
          <cell r="AK53">
            <v>7.3999999999999995</v>
          </cell>
          <cell r="AL53">
            <v>6.9136930352536545</v>
          </cell>
          <cell r="AM53">
            <v>7.9090909090909083</v>
          </cell>
          <cell r="AN53">
            <v>8.6972689787927511</v>
          </cell>
          <cell r="AO53">
            <v>6</v>
          </cell>
          <cell r="AP53">
            <v>5.9744776553282382</v>
          </cell>
          <cell r="AQ53">
            <v>5.6716417910447765</v>
          </cell>
          <cell r="AR53">
            <v>4.9473074437983202</v>
          </cell>
          <cell r="AS53">
            <v>5.9649122807017543</v>
          </cell>
          <cell r="AT53">
            <v>5.8356655621512008</v>
          </cell>
          <cell r="AU53">
            <v>5</v>
          </cell>
          <cell r="AV53">
            <v>4.856422429319565</v>
          </cell>
          <cell r="AW53">
            <v>5.8605974395448079</v>
          </cell>
          <cell r="AX53">
            <v>5.6984228076715961</v>
          </cell>
          <cell r="AY53">
            <v>5.0609756097560981</v>
          </cell>
          <cell r="AZ53">
            <v>4.6405744496172971</v>
          </cell>
          <cell r="BA53">
            <v>5.2222222222222223</v>
          </cell>
          <cell r="BB53">
            <v>4.7973149816020815</v>
          </cell>
          <cell r="BC53">
            <v>5.7770700636942678</v>
          </cell>
          <cell r="BD53">
            <v>5.5493404445077079</v>
          </cell>
        </row>
        <row r="54">
          <cell r="A54">
            <v>54</v>
          </cell>
          <cell r="C54" t="str">
            <v>на теплоэнергию</v>
          </cell>
          <cell r="D54" t="str">
            <v>тыс.кВтч</v>
          </cell>
          <cell r="E54">
            <v>7900</v>
          </cell>
          <cell r="F54">
            <v>8064</v>
          </cell>
          <cell r="G54">
            <v>6900</v>
          </cell>
          <cell r="H54">
            <v>6878</v>
          </cell>
          <cell r="I54">
            <v>14800</v>
          </cell>
          <cell r="J54">
            <v>14942</v>
          </cell>
          <cell r="K54">
            <v>7000</v>
          </cell>
          <cell r="L54">
            <v>7389</v>
          </cell>
          <cell r="M54">
            <v>21800</v>
          </cell>
          <cell r="N54">
            <v>22331</v>
          </cell>
          <cell r="O54">
            <v>6600</v>
          </cell>
          <cell r="P54">
            <v>7228</v>
          </cell>
          <cell r="Q54">
            <v>28400</v>
          </cell>
          <cell r="R54">
            <v>29559</v>
          </cell>
          <cell r="S54">
            <v>5500</v>
          </cell>
          <cell r="T54">
            <v>5336</v>
          </cell>
          <cell r="U54">
            <v>33900</v>
          </cell>
          <cell r="V54">
            <v>34895</v>
          </cell>
          <cell r="W54">
            <v>3200</v>
          </cell>
          <cell r="X54">
            <v>1255</v>
          </cell>
          <cell r="Y54">
            <v>15300</v>
          </cell>
          <cell r="Z54">
            <v>13819</v>
          </cell>
          <cell r="AA54">
            <v>37100</v>
          </cell>
          <cell r="AB54">
            <v>36150</v>
          </cell>
          <cell r="AC54">
            <v>2800</v>
          </cell>
          <cell r="AD54">
            <v>2678</v>
          </cell>
          <cell r="AE54">
            <v>39900</v>
          </cell>
          <cell r="AF54">
            <v>38828</v>
          </cell>
          <cell r="AG54">
            <v>2800</v>
          </cell>
          <cell r="AH54">
            <v>2704</v>
          </cell>
          <cell r="AI54">
            <v>42700</v>
          </cell>
          <cell r="AJ54">
            <v>41532</v>
          </cell>
          <cell r="AK54">
            <v>4100</v>
          </cell>
          <cell r="AL54">
            <v>3670</v>
          </cell>
          <cell r="AM54">
            <v>9700</v>
          </cell>
          <cell r="AN54">
            <v>9052</v>
          </cell>
          <cell r="AO54">
            <v>46800</v>
          </cell>
          <cell r="AP54">
            <v>45202</v>
          </cell>
          <cell r="AQ54">
            <v>6600</v>
          </cell>
          <cell r="AR54">
            <v>6780</v>
          </cell>
          <cell r="AS54">
            <v>53400</v>
          </cell>
          <cell r="AT54">
            <v>51982</v>
          </cell>
          <cell r="AU54">
            <v>8000</v>
          </cell>
          <cell r="AV54">
            <v>7593</v>
          </cell>
          <cell r="AW54">
            <v>61400</v>
          </cell>
          <cell r="AX54">
            <v>59575</v>
          </cell>
          <cell r="AY54">
            <v>8850</v>
          </cell>
          <cell r="AZ54">
            <v>7984</v>
          </cell>
          <cell r="BA54">
            <v>23450</v>
          </cell>
          <cell r="BB54">
            <v>22357</v>
          </cell>
          <cell r="BC54">
            <v>70250</v>
          </cell>
          <cell r="BD54">
            <v>67559</v>
          </cell>
        </row>
        <row r="55">
          <cell r="A55">
            <v>55</v>
          </cell>
          <cell r="C55" t="str">
            <v>то же</v>
          </cell>
          <cell r="D55" t="str">
            <v>кВтч/Гкал</v>
          </cell>
          <cell r="E55">
            <v>35.111111111111114</v>
          </cell>
          <cell r="F55">
            <v>35.172810858907482</v>
          </cell>
          <cell r="G55">
            <v>35.9375</v>
          </cell>
          <cell r="H55">
            <v>37.856938420554371</v>
          </cell>
          <cell r="I55">
            <v>35.491606714628297</v>
          </cell>
          <cell r="J55">
            <v>36.359477505888762</v>
          </cell>
          <cell r="K55">
            <v>39.325842696629209</v>
          </cell>
          <cell r="L55">
            <v>41.921739278440008</v>
          </cell>
          <cell r="M55">
            <v>36.638655462184872</v>
          </cell>
          <cell r="N55">
            <v>38.029049282282799</v>
          </cell>
          <cell r="O55">
            <v>44</v>
          </cell>
          <cell r="P55">
            <v>44.888276136180146</v>
          </cell>
          <cell r="Q55">
            <v>38.120805369127517</v>
          </cell>
          <cell r="R55">
            <v>39.505179550165657</v>
          </cell>
          <cell r="S55">
            <v>55</v>
          </cell>
          <cell r="T55">
            <v>50.547535144556861</v>
          </cell>
          <cell r="U55">
            <v>40.11834319526627</v>
          </cell>
          <cell r="V55">
            <v>40.870466563987847</v>
          </cell>
          <cell r="W55">
            <v>64</v>
          </cell>
          <cell r="X55">
            <v>57.948931061550539</v>
          </cell>
          <cell r="Y55">
            <v>51</v>
          </cell>
          <cell r="Z55">
            <v>47.942187668043978</v>
          </cell>
          <cell r="AA55">
            <v>41.452513966480446</v>
          </cell>
          <cell r="AB55">
            <v>41.292954953555423</v>
          </cell>
          <cell r="AC55">
            <v>56</v>
          </cell>
          <cell r="AD55">
            <v>55.058697752832089</v>
          </cell>
          <cell r="AE55">
            <v>42.222222222222221</v>
          </cell>
          <cell r="AF55">
            <v>42.017506933840934</v>
          </cell>
          <cell r="AG55">
            <v>56</v>
          </cell>
          <cell r="AH55">
            <v>54.925858216534628</v>
          </cell>
          <cell r="AI55">
            <v>42.914572864321606</v>
          </cell>
          <cell r="AJ55">
            <v>42.670403700320861</v>
          </cell>
          <cell r="AK55">
            <v>54.666666666666671</v>
          </cell>
          <cell r="AL55">
            <v>51.403439968625698</v>
          </cell>
          <cell r="AM55">
            <v>55.428571428571431</v>
          </cell>
          <cell r="AN55">
            <v>53.478273712817177</v>
          </cell>
          <cell r="AO55">
            <v>43.738317757009341</v>
          </cell>
          <cell r="AP55">
            <v>43.2672197351053</v>
          </cell>
          <cell r="AQ55">
            <v>44</v>
          </cell>
          <cell r="AR55">
            <v>42.911663997873404</v>
          </cell>
          <cell r="AS55">
            <v>43.770491803278688</v>
          </cell>
          <cell r="AT55">
            <v>43.220510910306338</v>
          </cell>
          <cell r="AU55">
            <v>43.243243243243242</v>
          </cell>
          <cell r="AV55">
            <v>38.637288825564831</v>
          </cell>
          <cell r="AW55">
            <v>43.70106761565836</v>
          </cell>
          <cell r="AX55">
            <v>42.576806199954831</v>
          </cell>
          <cell r="AY55">
            <v>42.142857142857139</v>
          </cell>
          <cell r="AZ55">
            <v>35.102374598261591</v>
          </cell>
          <cell r="BA55">
            <v>43.027522935779814</v>
          </cell>
          <cell r="BB55">
            <v>38.416201578093641</v>
          </cell>
          <cell r="BC55">
            <v>43.4984520123839</v>
          </cell>
          <cell r="BD55">
            <v>41.531704048417488</v>
          </cell>
        </row>
        <row r="56">
          <cell r="A56">
            <v>56</v>
          </cell>
          <cell r="C56" t="str">
            <v>% к предидущему году</v>
          </cell>
          <cell r="D56" t="str">
            <v>%</v>
          </cell>
        </row>
        <row r="57">
          <cell r="A57">
            <v>57</v>
          </cell>
          <cell r="B57" t="str">
            <v>8</v>
          </cell>
          <cell r="C57" t="str">
            <v>Отпуск э/э с шин всего:</v>
          </cell>
          <cell r="D57" t="str">
            <v>тыс.кВтч</v>
          </cell>
          <cell r="E57">
            <v>295400</v>
          </cell>
          <cell r="F57">
            <v>362789</v>
          </cell>
          <cell r="G57">
            <v>258200</v>
          </cell>
          <cell r="H57">
            <v>290835</v>
          </cell>
          <cell r="I57">
            <v>553600</v>
          </cell>
          <cell r="J57">
            <v>653624</v>
          </cell>
          <cell r="K57">
            <v>253300</v>
          </cell>
          <cell r="L57">
            <v>328683</v>
          </cell>
          <cell r="M57">
            <v>806900</v>
          </cell>
          <cell r="N57">
            <v>982307</v>
          </cell>
          <cell r="O57">
            <v>253000</v>
          </cell>
          <cell r="P57">
            <v>307484</v>
          </cell>
          <cell r="Q57">
            <v>1059900</v>
          </cell>
          <cell r="R57">
            <v>1289791</v>
          </cell>
          <cell r="S57">
            <v>357100</v>
          </cell>
          <cell r="T57">
            <v>414073</v>
          </cell>
          <cell r="U57">
            <v>1417000</v>
          </cell>
          <cell r="V57">
            <v>1703864</v>
          </cell>
          <cell r="W57">
            <v>331200</v>
          </cell>
          <cell r="X57">
            <v>365326</v>
          </cell>
          <cell r="Y57">
            <v>941300</v>
          </cell>
          <cell r="Z57">
            <v>1086883</v>
          </cell>
          <cell r="AA57">
            <v>1748200</v>
          </cell>
          <cell r="AB57">
            <v>2069190</v>
          </cell>
          <cell r="AC57">
            <v>288700</v>
          </cell>
          <cell r="AD57">
            <v>327058</v>
          </cell>
          <cell r="AE57">
            <v>2036900</v>
          </cell>
          <cell r="AF57">
            <v>2396248</v>
          </cell>
          <cell r="AG57">
            <v>254800</v>
          </cell>
          <cell r="AH57">
            <v>236990</v>
          </cell>
          <cell r="AI57">
            <v>2291700</v>
          </cell>
          <cell r="AJ57">
            <v>2633238</v>
          </cell>
          <cell r="AK57">
            <v>265100</v>
          </cell>
          <cell r="AL57">
            <v>218137</v>
          </cell>
          <cell r="AM57">
            <v>808600</v>
          </cell>
          <cell r="AN57">
            <v>782185</v>
          </cell>
          <cell r="AO57">
            <v>2556800</v>
          </cell>
          <cell r="AP57">
            <v>2851375</v>
          </cell>
          <cell r="AQ57">
            <v>299000</v>
          </cell>
          <cell r="AR57">
            <v>295740</v>
          </cell>
          <cell r="AS57">
            <v>2855800</v>
          </cell>
          <cell r="AT57">
            <v>3147115</v>
          </cell>
          <cell r="AU57">
            <v>295500</v>
          </cell>
          <cell r="AV57">
            <v>313155</v>
          </cell>
          <cell r="AW57">
            <v>3151300</v>
          </cell>
          <cell r="AX57">
            <v>3460270</v>
          </cell>
          <cell r="AY57">
            <v>299500</v>
          </cell>
          <cell r="AZ57">
            <v>337612</v>
          </cell>
          <cell r="BA57">
            <v>894000</v>
          </cell>
          <cell r="BB57">
            <v>946507</v>
          </cell>
          <cell r="BC57">
            <v>3450800</v>
          </cell>
          <cell r="BD57">
            <v>3797882</v>
          </cell>
        </row>
        <row r="58">
          <cell r="A58">
            <v>58</v>
          </cell>
          <cell r="B58" t="str">
            <v>8.1</v>
          </cell>
          <cell r="C58" t="str">
            <v xml:space="preserve"> На ГЭС</v>
          </cell>
          <cell r="D58" t="str">
            <v>тыс.кВтч</v>
          </cell>
          <cell r="E58">
            <v>199100</v>
          </cell>
          <cell r="F58">
            <v>251165</v>
          </cell>
          <cell r="G58">
            <v>175100</v>
          </cell>
          <cell r="H58">
            <v>203821</v>
          </cell>
          <cell r="I58">
            <v>374200</v>
          </cell>
          <cell r="J58">
            <v>454986</v>
          </cell>
          <cell r="K58">
            <v>175100</v>
          </cell>
          <cell r="L58">
            <v>240339</v>
          </cell>
          <cell r="M58">
            <v>549300</v>
          </cell>
          <cell r="N58">
            <v>695325</v>
          </cell>
          <cell r="O58">
            <v>188300</v>
          </cell>
          <cell r="P58">
            <v>235831</v>
          </cell>
          <cell r="Q58">
            <v>737600</v>
          </cell>
          <cell r="R58">
            <v>931156</v>
          </cell>
          <cell r="S58">
            <v>310700</v>
          </cell>
          <cell r="T58">
            <v>366381</v>
          </cell>
          <cell r="U58">
            <v>1048300</v>
          </cell>
          <cell r="V58">
            <v>1297537</v>
          </cell>
          <cell r="W58">
            <v>311900</v>
          </cell>
          <cell r="X58">
            <v>351127</v>
          </cell>
          <cell r="Y58">
            <v>810900</v>
          </cell>
          <cell r="Z58">
            <v>953339</v>
          </cell>
          <cell r="AA58">
            <v>1360200</v>
          </cell>
          <cell r="AB58">
            <v>1648664</v>
          </cell>
          <cell r="AC58">
            <v>264000</v>
          </cell>
          <cell r="AD58">
            <v>305833</v>
          </cell>
          <cell r="AE58">
            <v>1624200</v>
          </cell>
          <cell r="AF58">
            <v>1954497</v>
          </cell>
          <cell r="AG58">
            <v>230100</v>
          </cell>
          <cell r="AH58">
            <v>214761</v>
          </cell>
          <cell r="AI58">
            <v>1854300</v>
          </cell>
          <cell r="AJ58">
            <v>2169258</v>
          </cell>
          <cell r="AK58">
            <v>222900</v>
          </cell>
          <cell r="AL58">
            <v>187164</v>
          </cell>
          <cell r="AM58">
            <v>717000</v>
          </cell>
          <cell r="AN58">
            <v>707758</v>
          </cell>
          <cell r="AO58">
            <v>2077200</v>
          </cell>
          <cell r="AP58">
            <v>2356422</v>
          </cell>
          <cell r="AQ58">
            <v>242400</v>
          </cell>
          <cell r="AR58">
            <v>217195</v>
          </cell>
          <cell r="AS58">
            <v>2319600</v>
          </cell>
          <cell r="AT58">
            <v>2573617</v>
          </cell>
          <cell r="AU58">
            <v>231300</v>
          </cell>
          <cell r="AV58">
            <v>217737</v>
          </cell>
          <cell r="AW58">
            <v>2550900</v>
          </cell>
          <cell r="AX58">
            <v>2791354</v>
          </cell>
          <cell r="AY58">
            <v>230500</v>
          </cell>
          <cell r="AZ58">
            <v>224747</v>
          </cell>
          <cell r="BA58">
            <v>704200</v>
          </cell>
          <cell r="BB58">
            <v>659679</v>
          </cell>
          <cell r="BC58">
            <v>2781400</v>
          </cell>
          <cell r="BD58">
            <v>3016101</v>
          </cell>
        </row>
        <row r="59">
          <cell r="A59">
            <v>59</v>
          </cell>
          <cell r="C59" t="str">
            <v>в т.ч. каскады Сунский</v>
          </cell>
          <cell r="D59" t="str">
            <v>-//-</v>
          </cell>
          <cell r="E59">
            <v>8950</v>
          </cell>
          <cell r="F59">
            <v>18584</v>
          </cell>
          <cell r="G59">
            <v>7950</v>
          </cell>
          <cell r="H59">
            <v>14118</v>
          </cell>
          <cell r="I59">
            <v>16900</v>
          </cell>
          <cell r="J59">
            <v>32702</v>
          </cell>
          <cell r="K59">
            <v>7955</v>
          </cell>
          <cell r="L59">
            <v>19869</v>
          </cell>
          <cell r="M59">
            <v>24855</v>
          </cell>
          <cell r="N59">
            <v>52571</v>
          </cell>
          <cell r="O59">
            <v>10950</v>
          </cell>
          <cell r="P59">
            <v>24437</v>
          </cell>
          <cell r="Q59">
            <v>35805</v>
          </cell>
          <cell r="R59">
            <v>77008</v>
          </cell>
          <cell r="S59">
            <v>22965</v>
          </cell>
          <cell r="T59">
            <v>28765</v>
          </cell>
          <cell r="U59">
            <v>58770</v>
          </cell>
          <cell r="V59">
            <v>105773</v>
          </cell>
          <cell r="W59">
            <v>24965</v>
          </cell>
          <cell r="X59">
            <v>31097</v>
          </cell>
          <cell r="Y59">
            <v>58880</v>
          </cell>
          <cell r="Z59">
            <v>84299</v>
          </cell>
          <cell r="AA59">
            <v>83735</v>
          </cell>
          <cell r="AB59">
            <v>136870</v>
          </cell>
          <cell r="AC59">
            <v>22970</v>
          </cell>
          <cell r="AD59">
            <v>27280</v>
          </cell>
          <cell r="AE59">
            <v>106705</v>
          </cell>
          <cell r="AF59">
            <v>164150</v>
          </cell>
          <cell r="AG59">
            <v>11975</v>
          </cell>
          <cell r="AH59">
            <v>13308</v>
          </cell>
          <cell r="AI59">
            <v>118680</v>
          </cell>
          <cell r="AJ59">
            <v>177458</v>
          </cell>
          <cell r="AK59">
            <v>11965</v>
          </cell>
          <cell r="AL59">
            <v>11390</v>
          </cell>
          <cell r="AM59">
            <v>46910</v>
          </cell>
          <cell r="AN59">
            <v>51978</v>
          </cell>
          <cell r="AO59">
            <v>130645</v>
          </cell>
          <cell r="AP59">
            <v>188848</v>
          </cell>
          <cell r="AQ59">
            <v>14925</v>
          </cell>
          <cell r="AR59">
            <v>13109</v>
          </cell>
          <cell r="AS59">
            <v>145570</v>
          </cell>
          <cell r="AT59">
            <v>201957</v>
          </cell>
          <cell r="AU59">
            <v>17920</v>
          </cell>
          <cell r="AV59">
            <v>14452</v>
          </cell>
          <cell r="AW59">
            <v>163490</v>
          </cell>
          <cell r="AX59">
            <v>216409</v>
          </cell>
          <cell r="AY59">
            <v>16870</v>
          </cell>
          <cell r="AZ59">
            <v>13250</v>
          </cell>
          <cell r="BA59">
            <v>49715</v>
          </cell>
          <cell r="BB59">
            <v>40811</v>
          </cell>
          <cell r="BC59">
            <v>180360</v>
          </cell>
          <cell r="BD59">
            <v>229659</v>
          </cell>
        </row>
        <row r="60">
          <cell r="A60">
            <v>60</v>
          </cell>
          <cell r="C60" t="str">
            <v>Выгский</v>
          </cell>
          <cell r="D60" t="str">
            <v>-//-</v>
          </cell>
          <cell r="E60">
            <v>107250</v>
          </cell>
          <cell r="F60">
            <v>120249</v>
          </cell>
          <cell r="G60">
            <v>100250</v>
          </cell>
          <cell r="H60">
            <v>101221</v>
          </cell>
          <cell r="I60">
            <v>207500</v>
          </cell>
          <cell r="J60">
            <v>221470</v>
          </cell>
          <cell r="K60">
            <v>101190</v>
          </cell>
          <cell r="L60">
            <v>111443</v>
          </cell>
          <cell r="M60">
            <v>308690</v>
          </cell>
          <cell r="N60">
            <v>332913</v>
          </cell>
          <cell r="O60">
            <v>95290</v>
          </cell>
          <cell r="P60">
            <v>124031</v>
          </cell>
          <cell r="Q60">
            <v>403980</v>
          </cell>
          <cell r="R60">
            <v>456944</v>
          </cell>
          <cell r="S60">
            <v>134310</v>
          </cell>
          <cell r="T60">
            <v>151361</v>
          </cell>
          <cell r="U60">
            <v>538290</v>
          </cell>
          <cell r="V60">
            <v>608305</v>
          </cell>
          <cell r="W60">
            <v>137450</v>
          </cell>
          <cell r="X60">
            <v>149707</v>
          </cell>
          <cell r="Y60">
            <v>367050</v>
          </cell>
          <cell r="Z60">
            <v>425099</v>
          </cell>
          <cell r="AA60">
            <v>675740</v>
          </cell>
          <cell r="AB60">
            <v>758012</v>
          </cell>
          <cell r="AC60">
            <v>104480</v>
          </cell>
          <cell r="AD60">
            <v>133179</v>
          </cell>
          <cell r="AE60">
            <v>780220</v>
          </cell>
          <cell r="AF60">
            <v>891191</v>
          </cell>
          <cell r="AG60">
            <v>104575</v>
          </cell>
          <cell r="AH60">
            <v>96548</v>
          </cell>
          <cell r="AI60">
            <v>884795</v>
          </cell>
          <cell r="AJ60">
            <v>987739</v>
          </cell>
          <cell r="AK60">
            <v>91505</v>
          </cell>
          <cell r="AL60">
            <v>86904</v>
          </cell>
          <cell r="AM60">
            <v>300560</v>
          </cell>
          <cell r="AN60">
            <v>316631</v>
          </cell>
          <cell r="AO60">
            <v>976300</v>
          </cell>
          <cell r="AP60">
            <v>1074643</v>
          </cell>
          <cell r="AQ60">
            <v>99315</v>
          </cell>
          <cell r="AR60">
            <v>93514</v>
          </cell>
          <cell r="AS60">
            <v>1075615</v>
          </cell>
          <cell r="AT60">
            <v>1168157</v>
          </cell>
          <cell r="AU60">
            <v>89260</v>
          </cell>
          <cell r="AV60">
            <v>104040</v>
          </cell>
          <cell r="AW60">
            <v>1164875</v>
          </cell>
          <cell r="AX60">
            <v>1272197</v>
          </cell>
          <cell r="AY60">
            <v>98990</v>
          </cell>
          <cell r="AZ60">
            <v>116329</v>
          </cell>
          <cell r="BA60">
            <v>287565</v>
          </cell>
          <cell r="BB60">
            <v>313883</v>
          </cell>
          <cell r="BC60">
            <v>1263865</v>
          </cell>
          <cell r="BD60">
            <v>1388526</v>
          </cell>
        </row>
        <row r="61">
          <cell r="A61">
            <v>61</v>
          </cell>
          <cell r="C61" t="str">
            <v>Кемский</v>
          </cell>
          <cell r="D61" t="str">
            <v>-//-</v>
          </cell>
          <cell r="E61">
            <v>79950</v>
          </cell>
          <cell r="F61">
            <v>106296</v>
          </cell>
          <cell r="G61">
            <v>63950</v>
          </cell>
          <cell r="H61">
            <v>83420</v>
          </cell>
          <cell r="I61">
            <v>143900</v>
          </cell>
          <cell r="J61">
            <v>189716</v>
          </cell>
          <cell r="K61">
            <v>62970</v>
          </cell>
          <cell r="L61">
            <v>102260</v>
          </cell>
          <cell r="M61">
            <v>206870</v>
          </cell>
          <cell r="N61">
            <v>291976</v>
          </cell>
          <cell r="O61">
            <v>79080</v>
          </cell>
          <cell r="P61">
            <v>80366</v>
          </cell>
          <cell r="Q61">
            <v>285950</v>
          </cell>
          <cell r="R61">
            <v>372342</v>
          </cell>
          <cell r="S61">
            <v>147440</v>
          </cell>
          <cell r="T61">
            <v>178543</v>
          </cell>
          <cell r="U61">
            <v>433390</v>
          </cell>
          <cell r="V61">
            <v>550885</v>
          </cell>
          <cell r="W61">
            <v>144500</v>
          </cell>
          <cell r="X61">
            <v>163589</v>
          </cell>
          <cell r="Y61">
            <v>371020</v>
          </cell>
          <cell r="Z61">
            <v>422498</v>
          </cell>
          <cell r="AA61">
            <v>577890</v>
          </cell>
          <cell r="AB61">
            <v>714474</v>
          </cell>
          <cell r="AC61">
            <v>132560</v>
          </cell>
          <cell r="AD61">
            <v>141574</v>
          </cell>
          <cell r="AE61">
            <v>710450</v>
          </cell>
          <cell r="AF61">
            <v>856048</v>
          </cell>
          <cell r="AG61">
            <v>110560</v>
          </cell>
          <cell r="AH61">
            <v>102155</v>
          </cell>
          <cell r="AI61">
            <v>821010</v>
          </cell>
          <cell r="AJ61">
            <v>958203</v>
          </cell>
          <cell r="AK61">
            <v>116440</v>
          </cell>
          <cell r="AL61">
            <v>86242</v>
          </cell>
          <cell r="AM61">
            <v>359560</v>
          </cell>
          <cell r="AN61">
            <v>329971</v>
          </cell>
          <cell r="AO61">
            <v>937450</v>
          </cell>
          <cell r="AP61">
            <v>1044445</v>
          </cell>
          <cell r="AQ61">
            <v>124200</v>
          </cell>
          <cell r="AR61">
            <v>106410</v>
          </cell>
          <cell r="AS61">
            <v>1061650</v>
          </cell>
          <cell r="AT61">
            <v>1150855</v>
          </cell>
          <cell r="AU61">
            <v>119150</v>
          </cell>
          <cell r="AV61">
            <v>94836</v>
          </cell>
          <cell r="AW61">
            <v>1180800</v>
          </cell>
          <cell r="AX61">
            <v>1245691</v>
          </cell>
          <cell r="AY61">
            <v>110680</v>
          </cell>
          <cell r="AZ61">
            <v>91490</v>
          </cell>
          <cell r="BA61">
            <v>354030</v>
          </cell>
          <cell r="BB61">
            <v>292736</v>
          </cell>
          <cell r="BC61">
            <v>1291480</v>
          </cell>
          <cell r="BD61">
            <v>1337181</v>
          </cell>
        </row>
        <row r="62">
          <cell r="A62">
            <v>62</v>
          </cell>
          <cell r="C62" t="str">
            <v>Зап.-Карельск. сети</v>
          </cell>
          <cell r="D62" t="str">
            <v>-//-</v>
          </cell>
          <cell r="E62">
            <v>2950</v>
          </cell>
          <cell r="F62">
            <v>6036</v>
          </cell>
          <cell r="G62">
            <v>2950</v>
          </cell>
          <cell r="H62">
            <v>5062</v>
          </cell>
          <cell r="I62">
            <v>5900</v>
          </cell>
          <cell r="J62">
            <v>11098</v>
          </cell>
          <cell r="K62">
            <v>2985</v>
          </cell>
          <cell r="L62">
            <v>6767</v>
          </cell>
          <cell r="M62">
            <v>8885</v>
          </cell>
          <cell r="N62">
            <v>17865</v>
          </cell>
          <cell r="O62">
            <v>2980</v>
          </cell>
          <cell r="P62">
            <v>6997</v>
          </cell>
          <cell r="Q62">
            <v>11865</v>
          </cell>
          <cell r="R62">
            <v>24862</v>
          </cell>
          <cell r="S62">
            <v>5985</v>
          </cell>
          <cell r="T62">
            <v>7712</v>
          </cell>
          <cell r="U62">
            <v>17850</v>
          </cell>
          <cell r="V62">
            <v>32574</v>
          </cell>
          <cell r="W62">
            <v>4985</v>
          </cell>
          <cell r="X62">
            <v>6734</v>
          </cell>
          <cell r="Y62">
            <v>13950</v>
          </cell>
          <cell r="Z62">
            <v>21443</v>
          </cell>
          <cell r="AA62">
            <v>22835</v>
          </cell>
          <cell r="AB62">
            <v>39308</v>
          </cell>
          <cell r="AC62">
            <v>3990</v>
          </cell>
          <cell r="AD62">
            <v>3800</v>
          </cell>
          <cell r="AE62">
            <v>26825</v>
          </cell>
          <cell r="AF62">
            <v>43108</v>
          </cell>
          <cell r="AG62">
            <v>2990</v>
          </cell>
          <cell r="AH62">
            <v>2750</v>
          </cell>
          <cell r="AI62">
            <v>29815</v>
          </cell>
          <cell r="AJ62">
            <v>45858</v>
          </cell>
          <cell r="AK62">
            <v>2990</v>
          </cell>
          <cell r="AL62">
            <v>2628</v>
          </cell>
          <cell r="AM62">
            <v>9970</v>
          </cell>
          <cell r="AN62">
            <v>9178</v>
          </cell>
          <cell r="AO62">
            <v>32805</v>
          </cell>
          <cell r="AP62">
            <v>48486</v>
          </cell>
          <cell r="AQ62">
            <v>3960</v>
          </cell>
          <cell r="AR62">
            <v>4162</v>
          </cell>
          <cell r="AS62">
            <v>36765</v>
          </cell>
          <cell r="AT62">
            <v>52648</v>
          </cell>
          <cell r="AU62">
            <v>4970</v>
          </cell>
          <cell r="AV62">
            <v>4409</v>
          </cell>
          <cell r="AW62">
            <v>41735</v>
          </cell>
          <cell r="AX62">
            <v>57057</v>
          </cell>
          <cell r="AY62">
            <v>3960</v>
          </cell>
          <cell r="AZ62">
            <v>3678</v>
          </cell>
          <cell r="BA62">
            <v>12890</v>
          </cell>
          <cell r="BB62">
            <v>12249</v>
          </cell>
          <cell r="BC62">
            <v>45695</v>
          </cell>
          <cell r="BD62">
            <v>60735</v>
          </cell>
        </row>
        <row r="63">
          <cell r="A63">
            <v>63</v>
          </cell>
          <cell r="C63" t="str">
            <v>% к предидущему году</v>
          </cell>
          <cell r="D63" t="str">
            <v>%</v>
          </cell>
        </row>
        <row r="64">
          <cell r="A64">
            <v>64</v>
          </cell>
          <cell r="B64" t="str">
            <v>8.2</v>
          </cell>
          <cell r="C64" t="str">
            <v>ПТЭЦ</v>
          </cell>
          <cell r="D64" t="str">
            <v>тыс.кВтч</v>
          </cell>
          <cell r="E64">
            <v>96300</v>
          </cell>
          <cell r="F64">
            <v>111624</v>
          </cell>
          <cell r="G64">
            <v>83100</v>
          </cell>
          <cell r="H64">
            <v>87014</v>
          </cell>
          <cell r="I64">
            <v>179400</v>
          </cell>
          <cell r="J64">
            <v>198638</v>
          </cell>
          <cell r="K64">
            <v>78200</v>
          </cell>
          <cell r="L64">
            <v>88344</v>
          </cell>
          <cell r="M64">
            <v>257600</v>
          </cell>
          <cell r="N64">
            <v>286982</v>
          </cell>
          <cell r="O64">
            <v>64700</v>
          </cell>
          <cell r="P64">
            <v>71653</v>
          </cell>
          <cell r="Q64">
            <v>322300</v>
          </cell>
          <cell r="R64">
            <v>358635</v>
          </cell>
          <cell r="S64">
            <v>46400</v>
          </cell>
          <cell r="T64">
            <v>47692</v>
          </cell>
          <cell r="U64">
            <v>368700</v>
          </cell>
          <cell r="V64">
            <v>406327</v>
          </cell>
          <cell r="W64">
            <v>19300</v>
          </cell>
          <cell r="X64">
            <v>14199</v>
          </cell>
          <cell r="Y64">
            <v>130400</v>
          </cell>
          <cell r="Z64">
            <v>133544</v>
          </cell>
          <cell r="AA64">
            <v>388000</v>
          </cell>
          <cell r="AB64">
            <v>420526</v>
          </cell>
          <cell r="AC64">
            <v>24700</v>
          </cell>
          <cell r="AD64">
            <v>21225</v>
          </cell>
          <cell r="AE64">
            <v>412700</v>
          </cell>
          <cell r="AF64">
            <v>441751</v>
          </cell>
          <cell r="AG64">
            <v>24700</v>
          </cell>
          <cell r="AH64">
            <v>22229</v>
          </cell>
          <cell r="AI64">
            <v>437400</v>
          </cell>
          <cell r="AJ64">
            <v>463980</v>
          </cell>
          <cell r="AK64">
            <v>42200</v>
          </cell>
          <cell r="AL64">
            <v>30973</v>
          </cell>
          <cell r="AM64">
            <v>91600</v>
          </cell>
          <cell r="AN64">
            <v>74427</v>
          </cell>
          <cell r="AO64">
            <v>479600</v>
          </cell>
          <cell r="AP64">
            <v>494953</v>
          </cell>
          <cell r="AQ64">
            <v>56600</v>
          </cell>
          <cell r="AR64">
            <v>78545</v>
          </cell>
          <cell r="AS64">
            <v>536200</v>
          </cell>
          <cell r="AT64">
            <v>573498</v>
          </cell>
          <cell r="AU64">
            <v>64200</v>
          </cell>
          <cell r="AV64">
            <v>95418</v>
          </cell>
          <cell r="AW64">
            <v>600400</v>
          </cell>
          <cell r="AX64">
            <v>668916</v>
          </cell>
          <cell r="AY64">
            <v>69000</v>
          </cell>
          <cell r="AZ64">
            <v>112865</v>
          </cell>
          <cell r="BA64">
            <v>189800</v>
          </cell>
          <cell r="BB64">
            <v>286828</v>
          </cell>
          <cell r="BC64">
            <v>669400</v>
          </cell>
          <cell r="BD64">
            <v>781781</v>
          </cell>
        </row>
        <row r="65">
          <cell r="A65">
            <v>65</v>
          </cell>
          <cell r="C65" t="str">
            <v>% к предидущему году</v>
          </cell>
          <cell r="D65" t="str">
            <v>%</v>
          </cell>
        </row>
        <row r="66">
          <cell r="A66">
            <v>66</v>
          </cell>
          <cell r="B66">
            <v>9</v>
          </cell>
          <cell r="C66" t="str">
            <v>Покупная АО Энерго</v>
          </cell>
          <cell r="D66" t="str">
            <v>тыс.кВтч</v>
          </cell>
          <cell r="E66">
            <v>264000</v>
          </cell>
          <cell r="F66">
            <v>213698</v>
          </cell>
          <cell r="G66">
            <v>275000</v>
          </cell>
          <cell r="H66">
            <v>227581</v>
          </cell>
          <cell r="I66">
            <v>539000</v>
          </cell>
          <cell r="J66">
            <v>441279</v>
          </cell>
          <cell r="K66">
            <v>281000</v>
          </cell>
          <cell r="L66">
            <v>226739</v>
          </cell>
          <cell r="M66">
            <v>820000</v>
          </cell>
          <cell r="N66">
            <v>668018</v>
          </cell>
          <cell r="O66">
            <v>240000</v>
          </cell>
          <cell r="P66">
            <v>211563</v>
          </cell>
          <cell r="Q66">
            <v>1060000</v>
          </cell>
          <cell r="R66">
            <v>879581</v>
          </cell>
          <cell r="S66">
            <v>128000</v>
          </cell>
          <cell r="T66">
            <v>72876</v>
          </cell>
          <cell r="U66">
            <v>1188000</v>
          </cell>
          <cell r="V66">
            <v>952457</v>
          </cell>
          <cell r="W66">
            <v>136000</v>
          </cell>
          <cell r="X66">
            <v>67767</v>
          </cell>
          <cell r="Y66">
            <v>504000</v>
          </cell>
          <cell r="Z66">
            <v>352206</v>
          </cell>
          <cell r="AA66">
            <v>1324000</v>
          </cell>
          <cell r="AB66">
            <v>1020224</v>
          </cell>
          <cell r="AC66">
            <v>175000</v>
          </cell>
          <cell r="AD66">
            <v>104122</v>
          </cell>
          <cell r="AE66">
            <v>1499000</v>
          </cell>
          <cell r="AF66">
            <v>1124346</v>
          </cell>
          <cell r="AG66">
            <v>177000</v>
          </cell>
          <cell r="AH66">
            <v>208620</v>
          </cell>
          <cell r="AI66">
            <v>1676000</v>
          </cell>
          <cell r="AJ66">
            <v>1332966</v>
          </cell>
          <cell r="AK66">
            <v>201000</v>
          </cell>
          <cell r="AL66">
            <v>246848</v>
          </cell>
          <cell r="AM66">
            <v>553000</v>
          </cell>
          <cell r="AN66">
            <v>559590</v>
          </cell>
          <cell r="AO66">
            <v>1877000</v>
          </cell>
          <cell r="AP66">
            <v>1579814</v>
          </cell>
          <cell r="AQ66">
            <v>225000</v>
          </cell>
          <cell r="AR66">
            <v>223523</v>
          </cell>
          <cell r="AS66">
            <v>2102000</v>
          </cell>
          <cell r="AT66">
            <v>1803337</v>
          </cell>
          <cell r="AU66">
            <v>218000</v>
          </cell>
          <cell r="AV66">
            <v>211742</v>
          </cell>
          <cell r="AW66">
            <v>2320000</v>
          </cell>
          <cell r="AX66">
            <v>2015079</v>
          </cell>
          <cell r="AY66">
            <v>230000</v>
          </cell>
          <cell r="AZ66">
            <v>240901</v>
          </cell>
          <cell r="BA66">
            <v>673000</v>
          </cell>
          <cell r="BB66">
            <v>676166</v>
          </cell>
          <cell r="BC66">
            <v>2550000</v>
          </cell>
          <cell r="BD66">
            <v>2255980</v>
          </cell>
        </row>
        <row r="67">
          <cell r="A67">
            <v>67</v>
          </cell>
          <cell r="C67" t="str">
            <v>% к предидущему году</v>
          </cell>
          <cell r="D67" t="str">
            <v>%</v>
          </cell>
        </row>
        <row r="68">
          <cell r="A68">
            <v>68</v>
          </cell>
          <cell r="B68">
            <v>10</v>
          </cell>
          <cell r="C68" t="str">
            <v>Отпуск э/энергии в сеть</v>
          </cell>
          <cell r="D68" t="str">
            <v>тыс.кВтч</v>
          </cell>
          <cell r="E68">
            <v>559400</v>
          </cell>
          <cell r="F68">
            <v>576487</v>
          </cell>
          <cell r="G68">
            <v>533200</v>
          </cell>
          <cell r="H68">
            <v>518416</v>
          </cell>
          <cell r="I68">
            <v>1092600</v>
          </cell>
          <cell r="J68">
            <v>1094903</v>
          </cell>
          <cell r="K68">
            <v>534300</v>
          </cell>
          <cell r="L68">
            <v>555422</v>
          </cell>
          <cell r="M68">
            <v>1626900</v>
          </cell>
          <cell r="N68">
            <v>1650325</v>
          </cell>
          <cell r="O68">
            <v>493000</v>
          </cell>
          <cell r="P68">
            <v>519047</v>
          </cell>
          <cell r="Q68">
            <v>2119900</v>
          </cell>
          <cell r="R68">
            <v>2169372</v>
          </cell>
          <cell r="S68">
            <v>485100</v>
          </cell>
          <cell r="T68">
            <v>486949</v>
          </cell>
          <cell r="U68">
            <v>2605000</v>
          </cell>
          <cell r="V68">
            <v>2656321</v>
          </cell>
          <cell r="W68">
            <v>467200</v>
          </cell>
          <cell r="X68">
            <v>433093</v>
          </cell>
          <cell r="Y68">
            <v>1445300</v>
          </cell>
          <cell r="Z68">
            <v>1439089</v>
          </cell>
          <cell r="AA68">
            <v>3072200</v>
          </cell>
          <cell r="AB68">
            <v>3089414</v>
          </cell>
          <cell r="AC68">
            <v>463700</v>
          </cell>
          <cell r="AD68">
            <v>431180</v>
          </cell>
          <cell r="AE68">
            <v>3535900</v>
          </cell>
          <cell r="AF68">
            <v>3520594</v>
          </cell>
          <cell r="AG68">
            <v>431800</v>
          </cell>
          <cell r="AH68">
            <v>445610</v>
          </cell>
          <cell r="AI68">
            <v>3967700</v>
          </cell>
          <cell r="AJ68">
            <v>3966204</v>
          </cell>
          <cell r="AK68">
            <v>466100</v>
          </cell>
          <cell r="AL68">
            <v>464985</v>
          </cell>
          <cell r="AM68">
            <v>1361600</v>
          </cell>
          <cell r="AN68">
            <v>1341775</v>
          </cell>
          <cell r="AO68">
            <v>4433800</v>
          </cell>
          <cell r="AP68">
            <v>4431189</v>
          </cell>
          <cell r="AQ68">
            <v>524000</v>
          </cell>
          <cell r="AR68">
            <v>519263</v>
          </cell>
          <cell r="AS68">
            <v>4957800</v>
          </cell>
          <cell r="AT68">
            <v>4950452</v>
          </cell>
          <cell r="AU68">
            <v>513500</v>
          </cell>
          <cell r="AV68">
            <v>524897</v>
          </cell>
          <cell r="AW68">
            <v>5471300</v>
          </cell>
          <cell r="AX68">
            <v>5475349</v>
          </cell>
          <cell r="AY68">
            <v>529500</v>
          </cell>
          <cell r="AZ68">
            <v>578513</v>
          </cell>
          <cell r="BA68">
            <v>1567000</v>
          </cell>
          <cell r="BB68">
            <v>1622673</v>
          </cell>
          <cell r="BC68">
            <v>6000800</v>
          </cell>
          <cell r="BD68">
            <v>6053862</v>
          </cell>
        </row>
        <row r="69">
          <cell r="A69">
            <v>69</v>
          </cell>
          <cell r="C69" t="str">
            <v>% к предидущему году</v>
          </cell>
          <cell r="D69" t="str">
            <v>%</v>
          </cell>
        </row>
        <row r="70">
          <cell r="A70">
            <v>70</v>
          </cell>
          <cell r="B70">
            <v>11</v>
          </cell>
          <cell r="C70" t="str">
            <v>Потери в электр. сетях</v>
          </cell>
          <cell r="D70" t="str">
            <v>тыс.кВтч</v>
          </cell>
          <cell r="E70">
            <v>37900</v>
          </cell>
          <cell r="F70">
            <v>48278</v>
          </cell>
          <cell r="G70">
            <v>32700</v>
          </cell>
          <cell r="H70">
            <v>29542</v>
          </cell>
          <cell r="I70">
            <v>70600</v>
          </cell>
          <cell r="J70">
            <v>77820</v>
          </cell>
          <cell r="K70">
            <v>39800</v>
          </cell>
          <cell r="L70">
            <v>40842</v>
          </cell>
          <cell r="M70">
            <v>110400</v>
          </cell>
          <cell r="N70">
            <v>118662</v>
          </cell>
          <cell r="O70">
            <v>18900</v>
          </cell>
          <cell r="P70">
            <v>27501</v>
          </cell>
          <cell r="Q70">
            <v>129300</v>
          </cell>
          <cell r="R70">
            <v>146163</v>
          </cell>
          <cell r="S70">
            <v>19500</v>
          </cell>
          <cell r="T70">
            <v>31730</v>
          </cell>
          <cell r="U70">
            <v>148800</v>
          </cell>
          <cell r="V70">
            <v>177893</v>
          </cell>
          <cell r="W70">
            <v>27200</v>
          </cell>
          <cell r="X70">
            <v>14866</v>
          </cell>
          <cell r="Y70">
            <v>65600</v>
          </cell>
          <cell r="Z70">
            <v>74097</v>
          </cell>
          <cell r="AA70">
            <v>176000</v>
          </cell>
          <cell r="AB70">
            <v>192759</v>
          </cell>
          <cell r="AC70">
            <v>33600</v>
          </cell>
          <cell r="AD70">
            <v>26481</v>
          </cell>
          <cell r="AE70">
            <v>209600</v>
          </cell>
          <cell r="AF70">
            <v>219240</v>
          </cell>
          <cell r="AG70">
            <v>21800</v>
          </cell>
          <cell r="AH70">
            <v>28187</v>
          </cell>
          <cell r="AI70">
            <v>231400</v>
          </cell>
          <cell r="AJ70">
            <v>247427</v>
          </cell>
          <cell r="AK70">
            <v>37000</v>
          </cell>
          <cell r="AL70">
            <v>28022</v>
          </cell>
          <cell r="AM70">
            <v>92400</v>
          </cell>
          <cell r="AN70">
            <v>82690</v>
          </cell>
          <cell r="AO70">
            <v>268400</v>
          </cell>
          <cell r="AP70">
            <v>275449</v>
          </cell>
          <cell r="AQ70">
            <v>38000</v>
          </cell>
          <cell r="AR70">
            <v>45292</v>
          </cell>
          <cell r="AS70">
            <v>306400</v>
          </cell>
          <cell r="AT70">
            <v>320741</v>
          </cell>
          <cell r="AU70">
            <v>41000</v>
          </cell>
          <cell r="AV70">
            <v>38965</v>
          </cell>
          <cell r="AW70">
            <v>347400</v>
          </cell>
          <cell r="AX70">
            <v>359706</v>
          </cell>
          <cell r="AY70">
            <v>50000</v>
          </cell>
          <cell r="AZ70">
            <v>48944</v>
          </cell>
          <cell r="BA70">
            <v>129000</v>
          </cell>
          <cell r="BB70">
            <v>133201</v>
          </cell>
          <cell r="BC70">
            <v>397400</v>
          </cell>
          <cell r="BD70">
            <v>408650</v>
          </cell>
        </row>
        <row r="71">
          <cell r="A71">
            <v>71</v>
          </cell>
          <cell r="C71" t="str">
            <v>то же %</v>
          </cell>
          <cell r="D71" t="str">
            <v>%</v>
          </cell>
          <cell r="E71">
            <v>6.7751161959242054</v>
          </cell>
          <cell r="F71">
            <v>8.3745166846780581</v>
          </cell>
          <cell r="G71">
            <v>6.1327831957989503</v>
          </cell>
          <cell r="H71">
            <v>5.6985123915928515</v>
          </cell>
          <cell r="I71">
            <v>6.4616511074501188</v>
          </cell>
          <cell r="J71">
            <v>7.1074789273570342</v>
          </cell>
          <cell r="K71">
            <v>7.4489986898746015</v>
          </cell>
          <cell r="L71">
            <v>7.3533277399886936</v>
          </cell>
          <cell r="M71">
            <v>6.7859118569057717</v>
          </cell>
          <cell r="N71">
            <v>7.1902201081605135</v>
          </cell>
          <cell r="O71">
            <v>3.8336713995943206</v>
          </cell>
          <cell r="P71">
            <v>5.2983641173150016</v>
          </cell>
          <cell r="Q71">
            <v>6.0993443086938059</v>
          </cell>
          <cell r="R71">
            <v>6.7375719793562379</v>
          </cell>
          <cell r="S71">
            <v>4.0197897340754487</v>
          </cell>
          <cell r="T71">
            <v>6.5160827930645722</v>
          </cell>
          <cell r="U71">
            <v>5.7120921305182346</v>
          </cell>
          <cell r="V71">
            <v>6.6969692292460135</v>
          </cell>
          <cell r="W71">
            <v>5.8219178082191778</v>
          </cell>
          <cell r="X71">
            <v>3.4325191125231762</v>
          </cell>
          <cell r="Y71">
            <v>4.5388500657302977</v>
          </cell>
          <cell r="Z71">
            <v>5.148882383229946</v>
          </cell>
          <cell r="AA71">
            <v>5.7287936983269319</v>
          </cell>
          <cell r="AB71">
            <v>6.2393385930147272</v>
          </cell>
          <cell r="AC71">
            <v>7.2460642656890233</v>
          </cell>
          <cell r="AD71">
            <v>6.1415186233127699</v>
          </cell>
          <cell r="AE71">
            <v>5.9277694504935097</v>
          </cell>
          <cell r="AF71">
            <v>6.2273582242087562</v>
          </cell>
          <cell r="AG71">
            <v>5.0486336266790177</v>
          </cell>
          <cell r="AH71">
            <v>6.3254864118848317</v>
          </cell>
          <cell r="AI71">
            <v>5.8320941603447842</v>
          </cell>
          <cell r="AJ71">
            <v>6.2383830988017763</v>
          </cell>
          <cell r="AK71">
            <v>7.9382106844024882</v>
          </cell>
          <cell r="AL71">
            <v>6.0264309601384989</v>
          </cell>
          <cell r="AM71">
            <v>6.7861339600470041</v>
          </cell>
          <cell r="AN71">
            <v>6.1627322017476853</v>
          </cell>
          <cell r="AO71">
            <v>6.0534981280165994</v>
          </cell>
          <cell r="AP71">
            <v>6.2161419880758864</v>
          </cell>
          <cell r="AQ71">
            <v>7.2519083969465647</v>
          </cell>
          <cell r="AR71">
            <v>8.7223622711419839</v>
          </cell>
          <cell r="AS71">
            <v>6.1801605550849166</v>
          </cell>
          <cell r="AT71">
            <v>6.4790245415974139</v>
          </cell>
          <cell r="AU71">
            <v>7.9844206426484901</v>
          </cell>
          <cell r="AV71">
            <v>7.4233611546646285</v>
          </cell>
          <cell r="AW71">
            <v>6.3494964633633693</v>
          </cell>
          <cell r="AX71">
            <v>6.5695538311804409</v>
          </cell>
          <cell r="AY71">
            <v>9.4428706326723333</v>
          </cell>
          <cell r="AZ71">
            <v>8.4603111771040584</v>
          </cell>
          <cell r="BA71">
            <v>8.2322910019144864</v>
          </cell>
          <cell r="BB71">
            <v>8.2087395303921369</v>
          </cell>
          <cell r="BC71">
            <v>6.622450339954673</v>
          </cell>
          <cell r="BD71">
            <v>6.750236460626291</v>
          </cell>
        </row>
        <row r="72">
          <cell r="A72">
            <v>72</v>
          </cell>
          <cell r="C72" t="str">
            <v>% к предидущему году</v>
          </cell>
          <cell r="D72" t="str">
            <v>%</v>
          </cell>
        </row>
        <row r="73">
          <cell r="A73">
            <v>73</v>
          </cell>
          <cell r="B73">
            <v>12</v>
          </cell>
          <cell r="C73" t="str">
            <v>Производственные нужды</v>
          </cell>
          <cell r="D73" t="str">
            <v>тыс.кВтч</v>
          </cell>
          <cell r="E73">
            <v>1500</v>
          </cell>
          <cell r="F73">
            <v>1301</v>
          </cell>
          <cell r="G73">
            <v>1500</v>
          </cell>
          <cell r="H73">
            <v>1286</v>
          </cell>
          <cell r="I73">
            <v>3000</v>
          </cell>
          <cell r="J73">
            <v>2587</v>
          </cell>
          <cell r="K73">
            <v>1500</v>
          </cell>
          <cell r="L73">
            <v>1343</v>
          </cell>
          <cell r="M73">
            <v>4500</v>
          </cell>
          <cell r="N73">
            <v>3930</v>
          </cell>
          <cell r="O73">
            <v>1100</v>
          </cell>
          <cell r="P73">
            <v>1081</v>
          </cell>
          <cell r="Q73">
            <v>5600</v>
          </cell>
          <cell r="R73">
            <v>5011</v>
          </cell>
          <cell r="S73">
            <v>600</v>
          </cell>
          <cell r="T73">
            <v>694</v>
          </cell>
          <cell r="U73">
            <v>6200</v>
          </cell>
          <cell r="V73">
            <v>5705</v>
          </cell>
          <cell r="W73">
            <v>0</v>
          </cell>
          <cell r="X73">
            <v>0</v>
          </cell>
          <cell r="Y73">
            <v>1700</v>
          </cell>
          <cell r="Z73">
            <v>1775</v>
          </cell>
          <cell r="AA73">
            <v>6200</v>
          </cell>
          <cell r="AB73">
            <v>5705</v>
          </cell>
          <cell r="AC73">
            <v>100</v>
          </cell>
          <cell r="AD73">
            <v>0</v>
          </cell>
          <cell r="AE73">
            <v>6300</v>
          </cell>
          <cell r="AF73">
            <v>5705</v>
          </cell>
          <cell r="AG73">
            <v>0</v>
          </cell>
          <cell r="AH73">
            <v>0</v>
          </cell>
          <cell r="AI73">
            <v>6300</v>
          </cell>
          <cell r="AJ73">
            <v>5705</v>
          </cell>
          <cell r="AK73">
            <v>100</v>
          </cell>
          <cell r="AL73">
            <v>162</v>
          </cell>
          <cell r="AM73">
            <v>200</v>
          </cell>
          <cell r="AN73">
            <v>162</v>
          </cell>
          <cell r="AO73">
            <v>6400</v>
          </cell>
          <cell r="AP73">
            <v>5867</v>
          </cell>
          <cell r="AQ73">
            <v>1000</v>
          </cell>
          <cell r="AR73">
            <v>1336</v>
          </cell>
          <cell r="AS73">
            <v>7400</v>
          </cell>
          <cell r="AT73">
            <v>7203</v>
          </cell>
          <cell r="AU73">
            <v>1500</v>
          </cell>
          <cell r="AV73">
            <v>1299</v>
          </cell>
          <cell r="AW73">
            <v>8900</v>
          </cell>
          <cell r="AX73">
            <v>8502</v>
          </cell>
          <cell r="AY73">
            <v>1500</v>
          </cell>
          <cell r="AZ73">
            <v>1433</v>
          </cell>
          <cell r="BA73">
            <v>4000</v>
          </cell>
          <cell r="BB73">
            <v>4068</v>
          </cell>
          <cell r="BC73">
            <v>10400</v>
          </cell>
          <cell r="BD73">
            <v>9935</v>
          </cell>
        </row>
        <row r="74">
          <cell r="A74">
            <v>74</v>
          </cell>
          <cell r="C74" t="str">
            <v>% к предидущему году</v>
          </cell>
          <cell r="D74" t="str">
            <v>%</v>
          </cell>
        </row>
        <row r="75">
          <cell r="A75">
            <v>75</v>
          </cell>
          <cell r="B75">
            <v>13</v>
          </cell>
          <cell r="C75" t="str">
            <v>Полезный отпуск э/энергии</v>
          </cell>
          <cell r="D75" t="str">
            <v>тыс.кВтч</v>
          </cell>
          <cell r="E75">
            <v>520000</v>
          </cell>
          <cell r="F75">
            <v>526908</v>
          </cell>
          <cell r="G75">
            <v>499000</v>
          </cell>
          <cell r="H75">
            <v>487588</v>
          </cell>
          <cell r="I75">
            <v>1019000</v>
          </cell>
          <cell r="J75">
            <v>1014496</v>
          </cell>
          <cell r="K75">
            <v>493000</v>
          </cell>
          <cell r="L75">
            <v>513237</v>
          </cell>
          <cell r="M75">
            <v>1512000</v>
          </cell>
          <cell r="N75">
            <v>1527733</v>
          </cell>
          <cell r="O75">
            <v>473000</v>
          </cell>
          <cell r="P75">
            <v>490465</v>
          </cell>
          <cell r="Q75">
            <v>1985000</v>
          </cell>
          <cell r="R75">
            <v>2018198</v>
          </cell>
          <cell r="S75">
            <v>465000</v>
          </cell>
          <cell r="T75">
            <v>454525</v>
          </cell>
          <cell r="U75">
            <v>2450000</v>
          </cell>
          <cell r="V75">
            <v>2472723</v>
          </cell>
          <cell r="W75">
            <v>440000</v>
          </cell>
          <cell r="X75">
            <v>418227</v>
          </cell>
          <cell r="Y75">
            <v>1378000</v>
          </cell>
          <cell r="Z75">
            <v>1363217</v>
          </cell>
          <cell r="AA75">
            <v>2890000</v>
          </cell>
          <cell r="AB75">
            <v>2890950</v>
          </cell>
          <cell r="AC75">
            <v>430000</v>
          </cell>
          <cell r="AD75">
            <v>404699</v>
          </cell>
          <cell r="AE75">
            <v>3320000</v>
          </cell>
          <cell r="AF75">
            <v>3295649</v>
          </cell>
          <cell r="AG75">
            <v>410000</v>
          </cell>
          <cell r="AH75">
            <v>417423</v>
          </cell>
          <cell r="AI75">
            <v>3730000</v>
          </cell>
          <cell r="AJ75">
            <v>3713072</v>
          </cell>
          <cell r="AK75">
            <v>429000</v>
          </cell>
          <cell r="AL75">
            <v>436801</v>
          </cell>
          <cell r="AM75">
            <v>1269000</v>
          </cell>
          <cell r="AN75">
            <v>1258923</v>
          </cell>
          <cell r="AO75">
            <v>4159000</v>
          </cell>
          <cell r="AP75">
            <v>4149873</v>
          </cell>
          <cell r="AQ75">
            <v>485000</v>
          </cell>
          <cell r="AR75">
            <v>472635</v>
          </cell>
          <cell r="AS75">
            <v>4644000</v>
          </cell>
          <cell r="AT75">
            <v>4622508</v>
          </cell>
          <cell r="AU75">
            <v>471000</v>
          </cell>
          <cell r="AV75">
            <v>484633</v>
          </cell>
          <cell r="AW75">
            <v>5115000</v>
          </cell>
          <cell r="AX75">
            <v>5107141</v>
          </cell>
          <cell r="AY75">
            <v>478000</v>
          </cell>
          <cell r="AZ75">
            <v>528136</v>
          </cell>
          <cell r="BA75">
            <v>1434000</v>
          </cell>
          <cell r="BB75">
            <v>1485404</v>
          </cell>
          <cell r="BC75">
            <v>5593000</v>
          </cell>
          <cell r="BD75">
            <v>5635277</v>
          </cell>
        </row>
        <row r="76">
          <cell r="A76">
            <v>76</v>
          </cell>
          <cell r="C76" t="str">
            <v>% к предидущему году</v>
          </cell>
          <cell r="D76" t="str">
            <v>%</v>
          </cell>
        </row>
        <row r="77">
          <cell r="A77">
            <v>77</v>
          </cell>
          <cell r="B77" t="str">
            <v>III</v>
          </cell>
          <cell r="C77" t="str">
            <v>В. Полезный отпуск  т/энегии</v>
          </cell>
        </row>
        <row r="78">
          <cell r="A78">
            <v>78</v>
          </cell>
          <cell r="B78">
            <v>1</v>
          </cell>
          <cell r="C78" t="str">
            <v>Выработка т/энергии</v>
          </cell>
          <cell r="E78">
            <v>225000</v>
          </cell>
          <cell r="F78">
            <v>229268</v>
          </cell>
          <cell r="G78">
            <v>192000</v>
          </cell>
          <cell r="H78">
            <v>181684</v>
          </cell>
          <cell r="I78">
            <v>417000</v>
          </cell>
          <cell r="J78">
            <v>410952</v>
          </cell>
          <cell r="K78">
            <v>178000</v>
          </cell>
          <cell r="L78">
            <v>176257</v>
          </cell>
          <cell r="M78">
            <v>595000</v>
          </cell>
          <cell r="N78">
            <v>587209</v>
          </cell>
          <cell r="O78">
            <v>150000</v>
          </cell>
          <cell r="P78">
            <v>161022</v>
          </cell>
          <cell r="Q78">
            <v>745000</v>
          </cell>
          <cell r="R78">
            <v>748231</v>
          </cell>
          <cell r="S78">
            <v>100000</v>
          </cell>
          <cell r="T78">
            <v>105564</v>
          </cell>
          <cell r="U78">
            <v>845000</v>
          </cell>
          <cell r="V78">
            <v>853795</v>
          </cell>
          <cell r="W78">
            <v>50000</v>
          </cell>
          <cell r="X78">
            <v>21657</v>
          </cell>
          <cell r="Y78">
            <v>300000</v>
          </cell>
          <cell r="Z78">
            <v>288243</v>
          </cell>
          <cell r="AA78">
            <v>895000</v>
          </cell>
          <cell r="AB78">
            <v>875452</v>
          </cell>
          <cell r="AC78">
            <v>50000</v>
          </cell>
          <cell r="AD78">
            <v>48639</v>
          </cell>
          <cell r="AE78">
            <v>945000</v>
          </cell>
          <cell r="AF78">
            <v>924091</v>
          </cell>
          <cell r="AG78">
            <v>50000</v>
          </cell>
          <cell r="AH78">
            <v>49230</v>
          </cell>
          <cell r="AI78">
            <v>995000</v>
          </cell>
          <cell r="AJ78">
            <v>973321</v>
          </cell>
          <cell r="AK78">
            <v>75000</v>
          </cell>
          <cell r="AL78">
            <v>71396</v>
          </cell>
          <cell r="AM78">
            <v>175000</v>
          </cell>
          <cell r="AN78">
            <v>169265</v>
          </cell>
          <cell r="AO78">
            <v>1070000</v>
          </cell>
          <cell r="AP78">
            <v>1044717</v>
          </cell>
          <cell r="AQ78">
            <v>150000</v>
          </cell>
          <cell r="AR78">
            <v>157999</v>
          </cell>
          <cell r="AS78">
            <v>1220000</v>
          </cell>
          <cell r="AT78">
            <v>1202716</v>
          </cell>
          <cell r="AU78">
            <v>185000</v>
          </cell>
          <cell r="AV78">
            <v>196520</v>
          </cell>
          <cell r="AW78">
            <v>1405000</v>
          </cell>
          <cell r="AX78">
            <v>1399236</v>
          </cell>
          <cell r="AY78">
            <v>210000</v>
          </cell>
          <cell r="AZ78">
            <v>227449</v>
          </cell>
          <cell r="BA78">
            <v>545000</v>
          </cell>
          <cell r="BB78">
            <v>581968</v>
          </cell>
          <cell r="BC78">
            <v>1615000</v>
          </cell>
          <cell r="BD78">
            <v>1626685</v>
          </cell>
        </row>
        <row r="79">
          <cell r="A79">
            <v>79</v>
          </cell>
          <cell r="B79" t="str">
            <v>1.1</v>
          </cell>
          <cell r="C79" t="str">
            <v>Петрозаводской ТЭЦ</v>
          </cell>
          <cell r="D79" t="str">
            <v>тыс.Гкал</v>
          </cell>
          <cell r="E79">
            <v>225000</v>
          </cell>
          <cell r="F79">
            <v>229268</v>
          </cell>
          <cell r="G79">
            <v>192000</v>
          </cell>
          <cell r="H79">
            <v>181684</v>
          </cell>
          <cell r="I79">
            <v>417000</v>
          </cell>
          <cell r="J79">
            <v>410952</v>
          </cell>
          <cell r="K79">
            <v>178000</v>
          </cell>
          <cell r="L79">
            <v>176257</v>
          </cell>
          <cell r="M79">
            <v>595000</v>
          </cell>
          <cell r="N79">
            <v>587209</v>
          </cell>
          <cell r="O79">
            <v>150000</v>
          </cell>
          <cell r="P79">
            <v>161022</v>
          </cell>
          <cell r="Q79">
            <v>745000</v>
          </cell>
          <cell r="R79">
            <v>748231</v>
          </cell>
          <cell r="S79">
            <v>100000</v>
          </cell>
          <cell r="T79">
            <v>105564</v>
          </cell>
          <cell r="U79">
            <v>845000</v>
          </cell>
          <cell r="V79">
            <v>853795</v>
          </cell>
          <cell r="W79">
            <v>50000</v>
          </cell>
          <cell r="X79">
            <v>21657</v>
          </cell>
          <cell r="Y79">
            <v>300000</v>
          </cell>
          <cell r="Z79">
            <v>288243</v>
          </cell>
          <cell r="AA79">
            <v>895000</v>
          </cell>
          <cell r="AB79">
            <v>875452</v>
          </cell>
          <cell r="AC79">
            <v>50000</v>
          </cell>
          <cell r="AD79">
            <v>48639</v>
          </cell>
          <cell r="AE79">
            <v>945000</v>
          </cell>
          <cell r="AF79">
            <v>924091</v>
          </cell>
          <cell r="AG79">
            <v>50000</v>
          </cell>
          <cell r="AH79">
            <v>49230</v>
          </cell>
          <cell r="AI79">
            <v>995000</v>
          </cell>
          <cell r="AJ79">
            <v>973321</v>
          </cell>
          <cell r="AK79">
            <v>75000</v>
          </cell>
          <cell r="AL79">
            <v>71396</v>
          </cell>
          <cell r="AM79">
            <v>175000</v>
          </cell>
          <cell r="AN79">
            <v>169265</v>
          </cell>
          <cell r="AO79">
            <v>1070000</v>
          </cell>
          <cell r="AP79">
            <v>1044717</v>
          </cell>
          <cell r="AQ79">
            <v>150000</v>
          </cell>
          <cell r="AR79">
            <v>157999</v>
          </cell>
          <cell r="AS79">
            <v>1220000</v>
          </cell>
          <cell r="AT79">
            <v>1202716</v>
          </cell>
          <cell r="AU79">
            <v>185000</v>
          </cell>
          <cell r="AV79">
            <v>196520</v>
          </cell>
          <cell r="AW79">
            <v>1405000</v>
          </cell>
          <cell r="AX79">
            <v>1399236</v>
          </cell>
          <cell r="AY79">
            <v>210000</v>
          </cell>
          <cell r="AZ79">
            <v>227449</v>
          </cell>
          <cell r="BA79">
            <v>545000</v>
          </cell>
          <cell r="BB79">
            <v>581968</v>
          </cell>
          <cell r="BC79">
            <v>1615000</v>
          </cell>
          <cell r="BD79">
            <v>1626685</v>
          </cell>
        </row>
        <row r="80">
          <cell r="A80">
            <v>80</v>
          </cell>
          <cell r="C80" t="str">
            <v>% к предидущему году</v>
          </cell>
          <cell r="D80" t="str">
            <v>%</v>
          </cell>
        </row>
        <row r="81">
          <cell r="A81">
            <v>81</v>
          </cell>
          <cell r="B81" t="str">
            <v>1.2</v>
          </cell>
          <cell r="C81" t="str">
            <v>Электробойлерами</v>
          </cell>
          <cell r="D81" t="str">
            <v>тыс.Гкал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</row>
        <row r="82">
          <cell r="A82">
            <v>82</v>
          </cell>
          <cell r="B82">
            <v>2</v>
          </cell>
          <cell r="C82" t="str">
            <v>Покупная т/энергия</v>
          </cell>
          <cell r="D82" t="str">
            <v>тыс.Гкал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</row>
        <row r="83">
          <cell r="A83">
            <v>83</v>
          </cell>
          <cell r="B83">
            <v>3</v>
          </cell>
          <cell r="C83" t="str">
            <v>Отпуск т/энергии в сеть</v>
          </cell>
          <cell r="D83" t="str">
            <v>тыс.Гкал</v>
          </cell>
          <cell r="E83">
            <v>225000</v>
          </cell>
          <cell r="F83">
            <v>229268</v>
          </cell>
          <cell r="G83">
            <v>192000</v>
          </cell>
          <cell r="H83">
            <v>181684</v>
          </cell>
          <cell r="I83">
            <v>417000</v>
          </cell>
          <cell r="J83">
            <v>410952</v>
          </cell>
          <cell r="K83">
            <v>178000</v>
          </cell>
          <cell r="L83">
            <v>176257</v>
          </cell>
          <cell r="M83">
            <v>595000</v>
          </cell>
          <cell r="N83">
            <v>587209</v>
          </cell>
          <cell r="O83">
            <v>150000</v>
          </cell>
          <cell r="P83">
            <v>161022</v>
          </cell>
          <cell r="Q83">
            <v>745000</v>
          </cell>
          <cell r="R83">
            <v>748231</v>
          </cell>
          <cell r="S83">
            <v>100000</v>
          </cell>
          <cell r="T83">
            <v>105564</v>
          </cell>
          <cell r="U83">
            <v>845000</v>
          </cell>
          <cell r="V83">
            <v>853795</v>
          </cell>
          <cell r="W83">
            <v>50000</v>
          </cell>
          <cell r="X83">
            <v>21657</v>
          </cell>
          <cell r="Y83">
            <v>300000</v>
          </cell>
          <cell r="Z83">
            <v>288243</v>
          </cell>
          <cell r="AA83">
            <v>895000</v>
          </cell>
          <cell r="AB83">
            <v>875452</v>
          </cell>
          <cell r="AC83">
            <v>50000</v>
          </cell>
          <cell r="AD83">
            <v>48639</v>
          </cell>
          <cell r="AE83">
            <v>945000</v>
          </cell>
          <cell r="AF83">
            <v>924091</v>
          </cell>
          <cell r="AG83">
            <v>50000</v>
          </cell>
          <cell r="AH83">
            <v>49230</v>
          </cell>
          <cell r="AI83">
            <v>995000</v>
          </cell>
          <cell r="AJ83">
            <v>973321</v>
          </cell>
          <cell r="AK83">
            <v>75000</v>
          </cell>
          <cell r="AL83">
            <v>71396</v>
          </cell>
          <cell r="AM83">
            <v>175000</v>
          </cell>
          <cell r="AN83">
            <v>169265</v>
          </cell>
          <cell r="AO83">
            <v>1070000</v>
          </cell>
          <cell r="AP83">
            <v>1044717</v>
          </cell>
          <cell r="AQ83">
            <v>150000</v>
          </cell>
          <cell r="AR83">
            <v>157999</v>
          </cell>
          <cell r="AS83">
            <v>1220000</v>
          </cell>
          <cell r="AT83">
            <v>1202716</v>
          </cell>
          <cell r="AU83">
            <v>185000</v>
          </cell>
          <cell r="AV83">
            <v>196520</v>
          </cell>
          <cell r="AW83">
            <v>1405000</v>
          </cell>
          <cell r="AX83">
            <v>1399236</v>
          </cell>
          <cell r="AY83">
            <v>210000</v>
          </cell>
          <cell r="AZ83">
            <v>227449</v>
          </cell>
          <cell r="BA83">
            <v>545000</v>
          </cell>
          <cell r="BB83">
            <v>581968</v>
          </cell>
          <cell r="BC83">
            <v>1615000</v>
          </cell>
          <cell r="BD83">
            <v>1626685</v>
          </cell>
        </row>
        <row r="84">
          <cell r="A84">
            <v>84</v>
          </cell>
          <cell r="B84">
            <v>4</v>
          </cell>
          <cell r="C84" t="str">
            <v>Потери т/энергии в сетях</v>
          </cell>
          <cell r="D84" t="str">
            <v>тыс.Гкал</v>
          </cell>
          <cell r="E84">
            <v>5100</v>
          </cell>
          <cell r="F84">
            <v>3737</v>
          </cell>
          <cell r="G84">
            <v>4600</v>
          </cell>
          <cell r="H84">
            <v>3305</v>
          </cell>
          <cell r="I84">
            <v>9700</v>
          </cell>
          <cell r="J84">
            <v>7042</v>
          </cell>
          <cell r="K84">
            <v>4500</v>
          </cell>
          <cell r="L84">
            <v>3483</v>
          </cell>
          <cell r="M84">
            <v>14200</v>
          </cell>
          <cell r="N84">
            <v>10525</v>
          </cell>
          <cell r="O84">
            <v>3600</v>
          </cell>
          <cell r="P84">
            <v>3283</v>
          </cell>
          <cell r="Q84">
            <v>17800</v>
          </cell>
          <cell r="R84">
            <v>13808</v>
          </cell>
          <cell r="S84">
            <v>3300</v>
          </cell>
          <cell r="T84">
            <v>3962</v>
          </cell>
          <cell r="U84">
            <v>21100</v>
          </cell>
          <cell r="V84">
            <v>17770</v>
          </cell>
          <cell r="W84">
            <v>3000</v>
          </cell>
          <cell r="X84">
            <v>1758</v>
          </cell>
          <cell r="Y84">
            <v>9900</v>
          </cell>
          <cell r="Z84">
            <v>9003</v>
          </cell>
          <cell r="AA84">
            <v>24100</v>
          </cell>
          <cell r="AB84">
            <v>19528</v>
          </cell>
          <cell r="AC84">
            <v>2800</v>
          </cell>
          <cell r="AD84">
            <v>4686</v>
          </cell>
          <cell r="AE84">
            <v>26900</v>
          </cell>
          <cell r="AF84">
            <v>24214</v>
          </cell>
          <cell r="AG84">
            <v>2700</v>
          </cell>
          <cell r="AH84">
            <v>4817</v>
          </cell>
          <cell r="AI84">
            <v>29600</v>
          </cell>
          <cell r="AJ84">
            <v>29031</v>
          </cell>
          <cell r="AK84">
            <v>2800</v>
          </cell>
          <cell r="AL84">
            <v>3182</v>
          </cell>
          <cell r="AM84">
            <v>8300</v>
          </cell>
          <cell r="AN84">
            <v>12685</v>
          </cell>
          <cell r="AO84">
            <v>32400</v>
          </cell>
          <cell r="AP84">
            <v>32213</v>
          </cell>
          <cell r="AQ84">
            <v>4000</v>
          </cell>
          <cell r="AR84">
            <v>3154</v>
          </cell>
          <cell r="AS84">
            <v>36400</v>
          </cell>
          <cell r="AT84">
            <v>35367</v>
          </cell>
          <cell r="AU84">
            <v>5000</v>
          </cell>
          <cell r="AV84">
            <v>3731</v>
          </cell>
          <cell r="AW84">
            <v>41400</v>
          </cell>
          <cell r="AX84">
            <v>39098</v>
          </cell>
          <cell r="AY84">
            <v>6000</v>
          </cell>
          <cell r="AZ84">
            <v>4519</v>
          </cell>
          <cell r="BA84">
            <v>15000</v>
          </cell>
          <cell r="BB84">
            <v>11404</v>
          </cell>
          <cell r="BC84">
            <v>47400</v>
          </cell>
          <cell r="BD84">
            <v>43617</v>
          </cell>
        </row>
        <row r="85">
          <cell r="A85">
            <v>85</v>
          </cell>
          <cell r="C85" t="str">
            <v>То же %</v>
          </cell>
          <cell r="E85">
            <v>2.2666666666666666</v>
          </cell>
          <cell r="F85">
            <v>1.6299701659193608</v>
          </cell>
          <cell r="G85">
            <v>2.3958333333333335</v>
          </cell>
          <cell r="H85">
            <v>1.8190924902578103</v>
          </cell>
          <cell r="I85">
            <v>2.326139088729017</v>
          </cell>
          <cell r="J85">
            <v>1.7135821215129747</v>
          </cell>
          <cell r="K85">
            <v>2.5280898876404492</v>
          </cell>
          <cell r="L85">
            <v>1.9760917296901683</v>
          </cell>
          <cell r="M85">
            <v>2.3865546218487395</v>
          </cell>
          <cell r="N85">
            <v>1.7923771604318053</v>
          </cell>
          <cell r="O85">
            <v>2.4</v>
          </cell>
          <cell r="P85">
            <v>2.0388518339108939</v>
          </cell>
          <cell r="Q85">
            <v>2.3892617449664431</v>
          </cell>
          <cell r="R85">
            <v>1.8454193958817529</v>
          </cell>
          <cell r="S85">
            <v>3.3000000000000003</v>
          </cell>
          <cell r="T85">
            <v>3.7531734303360995</v>
          </cell>
          <cell r="U85">
            <v>2.4970414201183431</v>
          </cell>
          <cell r="V85">
            <v>2.0812958614187247</v>
          </cell>
          <cell r="W85">
            <v>6</v>
          </cell>
          <cell r="X85">
            <v>8.1174677933231756</v>
          </cell>
          <cell r="Y85">
            <v>3.3000000000000003</v>
          </cell>
          <cell r="Z85">
            <v>3.123406292607279</v>
          </cell>
          <cell r="AA85">
            <v>2.6927374301675977</v>
          </cell>
          <cell r="AB85">
            <v>2.2306191544482163</v>
          </cell>
          <cell r="AC85">
            <v>5.6000000000000005</v>
          </cell>
          <cell r="AD85">
            <v>9.6342441250848072</v>
          </cell>
          <cell r="AE85">
            <v>2.8465608465608465</v>
          </cell>
          <cell r="AF85">
            <v>2.6203047102503976</v>
          </cell>
          <cell r="AG85">
            <v>5.4</v>
          </cell>
          <cell r="AH85">
            <v>9.7846841356896199</v>
          </cell>
          <cell r="AI85">
            <v>2.9748743718592965</v>
          </cell>
          <cell r="AJ85">
            <v>2.9826747804681086</v>
          </cell>
          <cell r="AK85">
            <v>3.7333333333333338</v>
          </cell>
          <cell r="AL85">
            <v>4.456832315535884</v>
          </cell>
          <cell r="AM85">
            <v>4.7428571428571429</v>
          </cell>
          <cell r="AN85">
            <v>7.4941659527959112</v>
          </cell>
          <cell r="AO85">
            <v>3.02803738317757</v>
          </cell>
          <cell r="AP85">
            <v>3.0834187631674417</v>
          </cell>
          <cell r="AQ85">
            <v>2.666666666666667</v>
          </cell>
          <cell r="AR85">
            <v>1.9962151659187715</v>
          </cell>
          <cell r="AS85">
            <v>2.9836065573770489</v>
          </cell>
          <cell r="AT85">
            <v>2.9405944545511988</v>
          </cell>
          <cell r="AU85">
            <v>2.7027027027027026</v>
          </cell>
          <cell r="AV85">
            <v>1.8985345003053125</v>
          </cell>
          <cell r="AW85">
            <v>2.9466192170818504</v>
          </cell>
          <cell r="AX85">
            <v>2.7942391419317398</v>
          </cell>
          <cell r="AY85">
            <v>2.8571428571428572</v>
          </cell>
          <cell r="AZ85">
            <v>1.9868190231656326</v>
          </cell>
          <cell r="BA85">
            <v>2.7522935779816518</v>
          </cell>
          <cell r="BB85">
            <v>1.9595579138371868</v>
          </cell>
          <cell r="BC85">
            <v>2.9349845201238391</v>
          </cell>
          <cell r="BD85">
            <v>2.681342730768403</v>
          </cell>
        </row>
        <row r="86">
          <cell r="A86">
            <v>86</v>
          </cell>
          <cell r="C86" t="str">
            <v>% к предидущему году</v>
          </cell>
          <cell r="D86" t="str">
            <v>%</v>
          </cell>
        </row>
        <row r="87">
          <cell r="A87">
            <v>87</v>
          </cell>
          <cell r="B87">
            <v>5</v>
          </cell>
          <cell r="C87" t="str">
            <v>Полезный отпуск т/энергии</v>
          </cell>
          <cell r="D87" t="str">
            <v>тыс.Гкал</v>
          </cell>
          <cell r="E87">
            <v>219900</v>
          </cell>
          <cell r="F87">
            <v>225531</v>
          </cell>
          <cell r="G87">
            <v>187400</v>
          </cell>
          <cell r="H87">
            <v>178379</v>
          </cell>
          <cell r="I87">
            <v>407300</v>
          </cell>
          <cell r="J87">
            <v>403910</v>
          </cell>
          <cell r="K87">
            <v>173500</v>
          </cell>
          <cell r="L87">
            <v>172774</v>
          </cell>
          <cell r="M87">
            <v>580800</v>
          </cell>
          <cell r="N87">
            <v>576684</v>
          </cell>
          <cell r="O87">
            <v>146400</v>
          </cell>
          <cell r="P87">
            <v>157739</v>
          </cell>
          <cell r="Q87">
            <v>727200</v>
          </cell>
          <cell r="R87">
            <v>734423</v>
          </cell>
          <cell r="S87">
            <v>96700</v>
          </cell>
          <cell r="T87">
            <v>101602</v>
          </cell>
          <cell r="U87">
            <v>823900</v>
          </cell>
          <cell r="V87">
            <v>836025</v>
          </cell>
          <cell r="W87">
            <v>47000</v>
          </cell>
          <cell r="X87">
            <v>19899</v>
          </cell>
          <cell r="Y87">
            <v>290100</v>
          </cell>
          <cell r="Z87">
            <v>279240</v>
          </cell>
          <cell r="AA87">
            <v>870900</v>
          </cell>
          <cell r="AB87">
            <v>855924</v>
          </cell>
          <cell r="AC87">
            <v>47200</v>
          </cell>
          <cell r="AD87">
            <v>43953</v>
          </cell>
          <cell r="AE87">
            <v>918100</v>
          </cell>
          <cell r="AF87">
            <v>899877</v>
          </cell>
          <cell r="AG87">
            <v>47300</v>
          </cell>
          <cell r="AH87">
            <v>44413</v>
          </cell>
          <cell r="AI87">
            <v>965400</v>
          </cell>
          <cell r="AJ87">
            <v>944290</v>
          </cell>
          <cell r="AK87">
            <v>72200</v>
          </cell>
          <cell r="AL87">
            <v>68214</v>
          </cell>
          <cell r="AM87">
            <v>166700</v>
          </cell>
          <cell r="AN87">
            <v>156580</v>
          </cell>
          <cell r="AO87">
            <v>1037600</v>
          </cell>
          <cell r="AP87">
            <v>1012504</v>
          </cell>
          <cell r="AQ87">
            <v>146000</v>
          </cell>
          <cell r="AR87">
            <v>154845</v>
          </cell>
          <cell r="AS87">
            <v>1183600</v>
          </cell>
          <cell r="AT87">
            <v>1167349</v>
          </cell>
          <cell r="AU87">
            <v>180000</v>
          </cell>
          <cell r="AV87">
            <v>192789</v>
          </cell>
          <cell r="AW87">
            <v>1363600</v>
          </cell>
          <cell r="AX87">
            <v>1360138</v>
          </cell>
          <cell r="AY87">
            <v>204000</v>
          </cell>
          <cell r="AZ87">
            <v>222930</v>
          </cell>
          <cell r="BA87">
            <v>530000</v>
          </cell>
          <cell r="BB87">
            <v>570564</v>
          </cell>
          <cell r="BC87">
            <v>1567600</v>
          </cell>
          <cell r="BD87">
            <v>1583068</v>
          </cell>
        </row>
        <row r="88">
          <cell r="A88">
            <v>88</v>
          </cell>
          <cell r="C88" t="str">
            <v>% к предидущему году</v>
          </cell>
          <cell r="D88" t="str">
            <v>%</v>
          </cell>
        </row>
        <row r="89">
          <cell r="A89">
            <v>89</v>
          </cell>
          <cell r="B89">
            <v>6</v>
          </cell>
          <cell r="C89" t="str">
            <v>Отпуск пара</v>
          </cell>
          <cell r="D89" t="str">
            <v>Гкал</v>
          </cell>
          <cell r="F89">
            <v>227554</v>
          </cell>
          <cell r="H89">
            <v>180146</v>
          </cell>
          <cell r="J89">
            <v>407700</v>
          </cell>
          <cell r="L89">
            <v>174576</v>
          </cell>
          <cell r="M89">
            <v>0</v>
          </cell>
          <cell r="N89">
            <v>582276</v>
          </cell>
          <cell r="P89">
            <v>142285</v>
          </cell>
          <cell r="Q89">
            <v>0</v>
          </cell>
          <cell r="R89">
            <v>724561</v>
          </cell>
          <cell r="T89">
            <v>98852</v>
          </cell>
          <cell r="U89">
            <v>0</v>
          </cell>
          <cell r="V89">
            <v>823413</v>
          </cell>
          <cell r="X89">
            <v>21368</v>
          </cell>
          <cell r="Y89">
            <v>0</v>
          </cell>
          <cell r="Z89">
            <v>262505</v>
          </cell>
          <cell r="AA89">
            <v>0</v>
          </cell>
          <cell r="AB89">
            <v>844781</v>
          </cell>
          <cell r="AD89">
            <v>47908</v>
          </cell>
          <cell r="AE89">
            <v>0</v>
          </cell>
          <cell r="AF89">
            <v>892689</v>
          </cell>
          <cell r="AH89">
            <v>46916</v>
          </cell>
          <cell r="AI89">
            <v>0</v>
          </cell>
          <cell r="AJ89">
            <v>939605</v>
          </cell>
          <cell r="AL89">
            <v>70460</v>
          </cell>
          <cell r="AM89">
            <v>0</v>
          </cell>
          <cell r="AN89">
            <v>165284</v>
          </cell>
          <cell r="AO89">
            <v>0</v>
          </cell>
          <cell r="AP89">
            <v>1010065</v>
          </cell>
          <cell r="AS89">
            <v>0</v>
          </cell>
          <cell r="AT89">
            <v>1010065</v>
          </cell>
          <cell r="AW89">
            <v>0</v>
          </cell>
          <cell r="AX89">
            <v>1010065</v>
          </cell>
          <cell r="BA89">
            <v>0</v>
          </cell>
          <cell r="BB89">
            <v>0</v>
          </cell>
          <cell r="BC89">
            <v>0</v>
          </cell>
          <cell r="BD89">
            <v>1010065</v>
          </cell>
        </row>
        <row r="90">
          <cell r="A90">
            <v>90</v>
          </cell>
          <cell r="B90">
            <v>7</v>
          </cell>
          <cell r="C90" t="str">
            <v>Хим. обессоленная вода</v>
          </cell>
          <cell r="D90" t="str">
            <v>м.куб.</v>
          </cell>
          <cell r="F90">
            <v>194</v>
          </cell>
          <cell r="H90">
            <v>194</v>
          </cell>
          <cell r="I90">
            <v>0</v>
          </cell>
          <cell r="J90">
            <v>388</v>
          </cell>
          <cell r="L90">
            <v>170</v>
          </cell>
          <cell r="M90">
            <v>0</v>
          </cell>
          <cell r="N90">
            <v>558</v>
          </cell>
          <cell r="P90">
            <v>156</v>
          </cell>
          <cell r="Q90">
            <v>0</v>
          </cell>
          <cell r="R90">
            <v>714</v>
          </cell>
          <cell r="T90">
            <v>114</v>
          </cell>
          <cell r="U90">
            <v>0</v>
          </cell>
          <cell r="V90">
            <v>828</v>
          </cell>
          <cell r="X90">
            <v>84</v>
          </cell>
          <cell r="Y90">
            <v>0</v>
          </cell>
          <cell r="Z90">
            <v>354</v>
          </cell>
          <cell r="AA90">
            <v>0</v>
          </cell>
          <cell r="AB90">
            <v>912</v>
          </cell>
          <cell r="AD90">
            <v>153</v>
          </cell>
          <cell r="AE90">
            <v>0</v>
          </cell>
          <cell r="AF90">
            <v>1065</v>
          </cell>
          <cell r="AH90">
            <v>93</v>
          </cell>
          <cell r="AI90">
            <v>0</v>
          </cell>
          <cell r="AJ90">
            <v>1158</v>
          </cell>
          <cell r="AL90">
            <v>127</v>
          </cell>
          <cell r="AM90">
            <v>0</v>
          </cell>
          <cell r="AN90">
            <v>373</v>
          </cell>
          <cell r="AO90">
            <v>0</v>
          </cell>
          <cell r="AP90">
            <v>1285</v>
          </cell>
          <cell r="AR90">
            <v>181</v>
          </cell>
          <cell r="AS90">
            <v>0</v>
          </cell>
          <cell r="AT90">
            <v>1466</v>
          </cell>
          <cell r="AV90">
            <v>131</v>
          </cell>
          <cell r="AW90">
            <v>0</v>
          </cell>
          <cell r="AX90">
            <v>1597</v>
          </cell>
          <cell r="AZ90">
            <v>144</v>
          </cell>
          <cell r="BA90">
            <v>0</v>
          </cell>
          <cell r="BB90">
            <v>456</v>
          </cell>
          <cell r="BC90">
            <v>0</v>
          </cell>
          <cell r="BD90">
            <v>1741</v>
          </cell>
        </row>
        <row r="91">
          <cell r="A91">
            <v>91</v>
          </cell>
          <cell r="B91">
            <v>8</v>
          </cell>
          <cell r="C91" t="str">
            <v>Подпиточная вода</v>
          </cell>
          <cell r="D91" t="str">
            <v>тн.</v>
          </cell>
          <cell r="E91">
            <v>910680</v>
          </cell>
          <cell r="F91">
            <v>857207</v>
          </cell>
          <cell r="G91">
            <v>807380</v>
          </cell>
          <cell r="H91">
            <v>772688</v>
          </cell>
          <cell r="I91">
            <v>1718060</v>
          </cell>
          <cell r="J91">
            <v>1629895</v>
          </cell>
          <cell r="K91">
            <v>927240</v>
          </cell>
          <cell r="L91">
            <v>902893</v>
          </cell>
          <cell r="M91">
            <v>2645300</v>
          </cell>
          <cell r="N91">
            <v>2532788</v>
          </cell>
          <cell r="O91">
            <v>905900</v>
          </cell>
          <cell r="P91">
            <v>890602</v>
          </cell>
          <cell r="Q91">
            <v>3551200</v>
          </cell>
          <cell r="R91">
            <v>3423390</v>
          </cell>
          <cell r="S91">
            <v>794500</v>
          </cell>
          <cell r="T91">
            <v>785183</v>
          </cell>
          <cell r="U91">
            <v>4345700</v>
          </cell>
          <cell r="V91">
            <v>4208573</v>
          </cell>
          <cell r="W91">
            <v>398900</v>
          </cell>
          <cell r="X91">
            <v>262615</v>
          </cell>
          <cell r="Y91">
            <v>2099300</v>
          </cell>
          <cell r="Z91">
            <v>1938400</v>
          </cell>
          <cell r="AA91">
            <v>4744600</v>
          </cell>
          <cell r="AB91">
            <v>4471188</v>
          </cell>
          <cell r="AC91">
            <v>582900</v>
          </cell>
          <cell r="AD91">
            <v>530514</v>
          </cell>
          <cell r="AE91">
            <v>5327500</v>
          </cell>
          <cell r="AF91">
            <v>5001702</v>
          </cell>
          <cell r="AG91">
            <v>574600</v>
          </cell>
          <cell r="AH91">
            <v>507234</v>
          </cell>
          <cell r="AI91">
            <v>5902100</v>
          </cell>
          <cell r="AJ91">
            <v>5508936</v>
          </cell>
          <cell r="AK91">
            <v>703400</v>
          </cell>
          <cell r="AL91">
            <v>649450</v>
          </cell>
          <cell r="AM91">
            <v>1860900</v>
          </cell>
          <cell r="AN91">
            <v>1687198</v>
          </cell>
          <cell r="AO91">
            <v>6605500</v>
          </cell>
          <cell r="AP91">
            <v>6158386</v>
          </cell>
          <cell r="AQ91">
            <v>879800</v>
          </cell>
          <cell r="AR91">
            <v>818177</v>
          </cell>
          <cell r="AS91">
            <v>7485300</v>
          </cell>
          <cell r="AT91">
            <v>6976563</v>
          </cell>
          <cell r="AU91">
            <v>886500</v>
          </cell>
          <cell r="AV91">
            <v>780536</v>
          </cell>
          <cell r="AW91">
            <v>8371800</v>
          </cell>
          <cell r="AX91">
            <v>7757099</v>
          </cell>
          <cell r="AY91">
            <v>878200</v>
          </cell>
          <cell r="AZ91">
            <v>789635</v>
          </cell>
          <cell r="BA91">
            <v>2644500</v>
          </cell>
          <cell r="BB91">
            <v>2388348</v>
          </cell>
          <cell r="BC91">
            <v>9250000</v>
          </cell>
          <cell r="BD91">
            <v>8546734</v>
          </cell>
        </row>
        <row r="92">
          <cell r="A92">
            <v>92</v>
          </cell>
          <cell r="B92" t="str">
            <v>IV</v>
          </cell>
          <cell r="C92" t="str">
            <v>Расход условного топлива</v>
          </cell>
        </row>
        <row r="93">
          <cell r="A93">
            <v>93</v>
          </cell>
          <cell r="B93">
            <v>1</v>
          </cell>
          <cell r="C93" t="str">
            <v>Всего условного топлива</v>
          </cell>
          <cell r="D93" t="str">
            <v>т.у.т.</v>
          </cell>
          <cell r="E93">
            <v>57200</v>
          </cell>
          <cell r="F93">
            <v>55247</v>
          </cell>
          <cell r="G93">
            <v>49000</v>
          </cell>
          <cell r="H93">
            <v>44783</v>
          </cell>
          <cell r="I93">
            <v>106200</v>
          </cell>
          <cell r="J93">
            <v>100030</v>
          </cell>
          <cell r="K93">
            <v>45100</v>
          </cell>
          <cell r="L93">
            <v>45724</v>
          </cell>
          <cell r="M93">
            <v>151300</v>
          </cell>
          <cell r="N93">
            <v>145754</v>
          </cell>
          <cell r="O93">
            <v>37700</v>
          </cell>
          <cell r="P93">
            <v>40534</v>
          </cell>
          <cell r="Q93">
            <v>189000</v>
          </cell>
          <cell r="R93">
            <v>186288</v>
          </cell>
          <cell r="S93">
            <v>27100</v>
          </cell>
          <cell r="T93">
            <v>26942</v>
          </cell>
          <cell r="U93">
            <v>216100</v>
          </cell>
          <cell r="V93">
            <v>213230</v>
          </cell>
          <cell r="W93">
            <v>15600</v>
          </cell>
          <cell r="X93">
            <v>8694</v>
          </cell>
          <cell r="Y93">
            <v>80400</v>
          </cell>
          <cell r="Z93">
            <v>76170</v>
          </cell>
          <cell r="AA93">
            <v>231700</v>
          </cell>
          <cell r="AB93">
            <v>221924</v>
          </cell>
          <cell r="AC93">
            <v>15400</v>
          </cell>
          <cell r="AD93">
            <v>13539</v>
          </cell>
          <cell r="AE93">
            <v>247100</v>
          </cell>
          <cell r="AF93">
            <v>235463</v>
          </cell>
          <cell r="AG93">
            <v>15400</v>
          </cell>
          <cell r="AH93">
            <v>14210</v>
          </cell>
          <cell r="AI93">
            <v>262500</v>
          </cell>
          <cell r="AJ93">
            <v>249673</v>
          </cell>
          <cell r="AK93">
            <v>24100</v>
          </cell>
          <cell r="AL93">
            <v>17314</v>
          </cell>
          <cell r="AM93">
            <v>54900</v>
          </cell>
          <cell r="AN93">
            <v>45063</v>
          </cell>
          <cell r="AO93">
            <v>286600</v>
          </cell>
          <cell r="AP93">
            <v>266987</v>
          </cell>
          <cell r="AQ93">
            <v>34400</v>
          </cell>
          <cell r="AR93">
            <v>38197</v>
          </cell>
          <cell r="AS93">
            <v>321000</v>
          </cell>
          <cell r="AT93">
            <v>305184</v>
          </cell>
          <cell r="AU93">
            <v>39900</v>
          </cell>
          <cell r="AV93">
            <v>46874</v>
          </cell>
          <cell r="AW93">
            <v>360900</v>
          </cell>
          <cell r="AX93">
            <v>352058</v>
          </cell>
          <cell r="AY93">
            <v>44100</v>
          </cell>
          <cell r="AZ93">
            <v>55288</v>
          </cell>
          <cell r="BA93">
            <v>118400</v>
          </cell>
          <cell r="BB93">
            <v>140359</v>
          </cell>
          <cell r="BC93">
            <v>405000</v>
          </cell>
          <cell r="BD93">
            <v>407346</v>
          </cell>
        </row>
        <row r="94">
          <cell r="A94">
            <v>94</v>
          </cell>
          <cell r="C94" t="str">
            <v>% к предидущему году</v>
          </cell>
          <cell r="D94" t="str">
            <v>%</v>
          </cell>
        </row>
        <row r="95">
          <cell r="A95">
            <v>95</v>
          </cell>
          <cell r="B95" t="str">
            <v>1.1</v>
          </cell>
          <cell r="C95" t="str">
            <v>в т.ч. на э/энергию</v>
          </cell>
          <cell r="D95" t="str">
            <v>т.у.т.</v>
          </cell>
          <cell r="E95">
            <v>27100</v>
          </cell>
          <cell r="F95">
            <v>28145</v>
          </cell>
          <cell r="G95">
            <v>23500</v>
          </cell>
          <cell r="H95">
            <v>22731</v>
          </cell>
          <cell r="I95">
            <v>50600</v>
          </cell>
          <cell r="J95">
            <v>50876</v>
          </cell>
          <cell r="K95">
            <v>21500</v>
          </cell>
          <cell r="L95">
            <v>23486</v>
          </cell>
          <cell r="M95">
            <v>72100</v>
          </cell>
          <cell r="N95">
            <v>74362</v>
          </cell>
          <cell r="O95">
            <v>17800</v>
          </cell>
          <cell r="P95">
            <v>18813</v>
          </cell>
          <cell r="Q95">
            <v>89900</v>
          </cell>
          <cell r="R95">
            <v>93175</v>
          </cell>
          <cell r="S95">
            <v>13800</v>
          </cell>
          <cell r="T95">
            <v>13166</v>
          </cell>
          <cell r="U95">
            <v>103700</v>
          </cell>
          <cell r="V95">
            <v>106341</v>
          </cell>
          <cell r="W95">
            <v>8800</v>
          </cell>
          <cell r="X95">
            <v>5852</v>
          </cell>
          <cell r="Y95">
            <v>40400</v>
          </cell>
          <cell r="Z95">
            <v>37831</v>
          </cell>
          <cell r="AA95">
            <v>112500</v>
          </cell>
          <cell r="AB95">
            <v>112193</v>
          </cell>
          <cell r="AC95">
            <v>7800</v>
          </cell>
          <cell r="AD95">
            <v>6620</v>
          </cell>
          <cell r="AE95">
            <v>120300</v>
          </cell>
          <cell r="AF95">
            <v>118813</v>
          </cell>
          <cell r="AG95">
            <v>7800</v>
          </cell>
          <cell r="AH95">
            <v>7039</v>
          </cell>
          <cell r="AI95">
            <v>128100</v>
          </cell>
          <cell r="AJ95">
            <v>125852</v>
          </cell>
          <cell r="AK95">
            <v>12800</v>
          </cell>
          <cell r="AL95">
            <v>8005</v>
          </cell>
          <cell r="AM95">
            <v>28400</v>
          </cell>
          <cell r="AN95">
            <v>21664</v>
          </cell>
          <cell r="AO95">
            <v>140900</v>
          </cell>
          <cell r="AP95">
            <v>133857</v>
          </cell>
          <cell r="AQ95">
            <v>15200</v>
          </cell>
          <cell r="AR95">
            <v>19171</v>
          </cell>
          <cell r="AS95">
            <v>156100</v>
          </cell>
          <cell r="AT95">
            <v>153028</v>
          </cell>
          <cell r="AU95">
            <v>16600</v>
          </cell>
          <cell r="AV95">
            <v>22692</v>
          </cell>
          <cell r="AW95">
            <v>172700</v>
          </cell>
          <cell r="AX95">
            <v>175720</v>
          </cell>
          <cell r="AY95">
            <v>17700</v>
          </cell>
          <cell r="AZ95">
            <v>27516</v>
          </cell>
          <cell r="BA95">
            <v>49500</v>
          </cell>
          <cell r="BB95">
            <v>69379</v>
          </cell>
          <cell r="BC95">
            <v>190400</v>
          </cell>
          <cell r="BD95">
            <v>203236</v>
          </cell>
        </row>
        <row r="96">
          <cell r="A96">
            <v>96</v>
          </cell>
          <cell r="B96" t="str">
            <v>1.2</v>
          </cell>
          <cell r="C96" t="str">
            <v>на т/энергию</v>
          </cell>
          <cell r="D96" t="str">
            <v>-//-</v>
          </cell>
          <cell r="E96">
            <v>30100</v>
          </cell>
          <cell r="F96">
            <v>27102</v>
          </cell>
          <cell r="G96">
            <v>25500</v>
          </cell>
          <cell r="H96">
            <v>22052</v>
          </cell>
          <cell r="I96">
            <v>55600</v>
          </cell>
          <cell r="J96">
            <v>49154</v>
          </cell>
          <cell r="K96">
            <v>23600</v>
          </cell>
          <cell r="L96">
            <v>22238</v>
          </cell>
          <cell r="M96">
            <v>79200</v>
          </cell>
          <cell r="N96">
            <v>71392</v>
          </cell>
          <cell r="O96">
            <v>19900</v>
          </cell>
          <cell r="P96">
            <v>21721</v>
          </cell>
          <cell r="Q96">
            <v>99100</v>
          </cell>
          <cell r="R96">
            <v>93113</v>
          </cell>
          <cell r="S96">
            <v>13300</v>
          </cell>
          <cell r="T96">
            <v>13776</v>
          </cell>
          <cell r="U96">
            <v>112400</v>
          </cell>
          <cell r="V96">
            <v>106889</v>
          </cell>
          <cell r="W96">
            <v>6800</v>
          </cell>
          <cell r="X96">
            <v>2842</v>
          </cell>
          <cell r="Y96">
            <v>40000</v>
          </cell>
          <cell r="Z96">
            <v>38339</v>
          </cell>
          <cell r="AA96">
            <v>119200</v>
          </cell>
          <cell r="AB96">
            <v>109731</v>
          </cell>
          <cell r="AC96">
            <v>7600</v>
          </cell>
          <cell r="AD96">
            <v>6919</v>
          </cell>
          <cell r="AE96">
            <v>126800</v>
          </cell>
          <cell r="AF96">
            <v>116650</v>
          </cell>
          <cell r="AG96">
            <v>7600</v>
          </cell>
          <cell r="AH96">
            <v>7171</v>
          </cell>
          <cell r="AI96">
            <v>134400</v>
          </cell>
          <cell r="AJ96">
            <v>123821</v>
          </cell>
          <cell r="AK96">
            <v>11300</v>
          </cell>
          <cell r="AL96">
            <v>9309</v>
          </cell>
          <cell r="AM96">
            <v>26500</v>
          </cell>
          <cell r="AN96">
            <v>23399</v>
          </cell>
          <cell r="AO96">
            <v>145700</v>
          </cell>
          <cell r="AP96">
            <v>133130</v>
          </cell>
          <cell r="AQ96">
            <v>19200</v>
          </cell>
          <cell r="AR96">
            <v>19026</v>
          </cell>
          <cell r="AS96">
            <v>164900</v>
          </cell>
          <cell r="AT96">
            <v>152156</v>
          </cell>
          <cell r="AU96">
            <v>23300</v>
          </cell>
          <cell r="AV96">
            <v>24182</v>
          </cell>
          <cell r="AW96">
            <v>188200</v>
          </cell>
          <cell r="AX96">
            <v>176338</v>
          </cell>
          <cell r="AY96">
            <v>26400</v>
          </cell>
          <cell r="AZ96">
            <v>27772</v>
          </cell>
          <cell r="BA96">
            <v>68900</v>
          </cell>
          <cell r="BB96">
            <v>70980</v>
          </cell>
          <cell r="BC96">
            <v>214600</v>
          </cell>
          <cell r="BD96">
            <v>204110</v>
          </cell>
        </row>
        <row r="97">
          <cell r="A97">
            <v>97</v>
          </cell>
          <cell r="B97">
            <v>2</v>
          </cell>
          <cell r="C97" t="str">
            <v>Из них: мазут всего</v>
          </cell>
          <cell r="D97" t="str">
            <v>т.у.т.</v>
          </cell>
          <cell r="E97">
            <v>50800</v>
          </cell>
          <cell r="F97">
            <v>20768</v>
          </cell>
          <cell r="G97">
            <v>43300</v>
          </cell>
          <cell r="H97">
            <v>17451</v>
          </cell>
          <cell r="I97">
            <v>94100</v>
          </cell>
          <cell r="J97">
            <v>38219</v>
          </cell>
          <cell r="K97">
            <v>31200</v>
          </cell>
          <cell r="L97">
            <v>22206</v>
          </cell>
          <cell r="M97">
            <v>125300</v>
          </cell>
          <cell r="N97">
            <v>60425</v>
          </cell>
          <cell r="O97">
            <v>30200</v>
          </cell>
          <cell r="P97">
            <v>15827</v>
          </cell>
          <cell r="Q97">
            <v>155500</v>
          </cell>
          <cell r="R97">
            <v>76252</v>
          </cell>
          <cell r="S97">
            <v>21700</v>
          </cell>
          <cell r="T97">
            <v>7498</v>
          </cell>
          <cell r="U97">
            <v>177200</v>
          </cell>
          <cell r="V97">
            <v>83750</v>
          </cell>
          <cell r="W97">
            <v>12400</v>
          </cell>
          <cell r="X97">
            <v>2480</v>
          </cell>
          <cell r="Y97">
            <v>64300</v>
          </cell>
          <cell r="Z97">
            <v>25805</v>
          </cell>
          <cell r="AA97">
            <v>189600</v>
          </cell>
          <cell r="AB97">
            <v>86230</v>
          </cell>
          <cell r="AC97">
            <v>0</v>
          </cell>
          <cell r="AD97">
            <v>2815</v>
          </cell>
          <cell r="AE97">
            <v>189600</v>
          </cell>
          <cell r="AF97">
            <v>89045</v>
          </cell>
          <cell r="AG97">
            <v>0</v>
          </cell>
          <cell r="AH97">
            <v>3139</v>
          </cell>
          <cell r="AI97">
            <v>189600</v>
          </cell>
          <cell r="AJ97">
            <v>92184</v>
          </cell>
          <cell r="AK97">
            <v>15700</v>
          </cell>
          <cell r="AL97">
            <v>5178</v>
          </cell>
          <cell r="AM97">
            <v>15700</v>
          </cell>
          <cell r="AN97">
            <v>11132</v>
          </cell>
          <cell r="AO97">
            <v>205300</v>
          </cell>
          <cell r="AP97">
            <v>97362</v>
          </cell>
          <cell r="AQ97">
            <v>10320</v>
          </cell>
          <cell r="AR97">
            <v>15941</v>
          </cell>
          <cell r="AS97">
            <v>215620</v>
          </cell>
          <cell r="AT97">
            <v>113303</v>
          </cell>
          <cell r="AU97">
            <v>13965</v>
          </cell>
          <cell r="AV97">
            <v>8521</v>
          </cell>
          <cell r="AW97">
            <v>229585</v>
          </cell>
          <cell r="AX97">
            <v>121824</v>
          </cell>
          <cell r="AY97">
            <v>15435</v>
          </cell>
          <cell r="AZ97">
            <v>5935</v>
          </cell>
          <cell r="BA97">
            <v>39720</v>
          </cell>
          <cell r="BB97">
            <v>30397</v>
          </cell>
          <cell r="BC97">
            <v>245020</v>
          </cell>
          <cell r="BD97">
            <v>127759</v>
          </cell>
        </row>
        <row r="98">
          <cell r="A98">
            <v>98</v>
          </cell>
          <cell r="C98" t="str">
            <v>% к предидущему году</v>
          </cell>
          <cell r="D98" t="str">
            <v>%</v>
          </cell>
        </row>
        <row r="99">
          <cell r="A99">
            <v>99</v>
          </cell>
          <cell r="B99" t="str">
            <v>2.1</v>
          </cell>
          <cell r="C99" t="str">
            <v>на электроэнергию</v>
          </cell>
          <cell r="D99" t="str">
            <v>т.у.т.</v>
          </cell>
          <cell r="E99">
            <v>24400</v>
          </cell>
          <cell r="F99">
            <v>10580</v>
          </cell>
          <cell r="G99">
            <v>21100</v>
          </cell>
          <cell r="H99">
            <v>8858</v>
          </cell>
          <cell r="I99">
            <v>45500</v>
          </cell>
          <cell r="J99">
            <v>19438</v>
          </cell>
          <cell r="K99">
            <v>15000</v>
          </cell>
          <cell r="L99">
            <v>11406</v>
          </cell>
          <cell r="M99">
            <v>60500</v>
          </cell>
          <cell r="N99">
            <v>30844</v>
          </cell>
          <cell r="O99">
            <v>14200</v>
          </cell>
          <cell r="P99">
            <v>7346</v>
          </cell>
          <cell r="Q99">
            <v>74700</v>
          </cell>
          <cell r="R99">
            <v>38190</v>
          </cell>
          <cell r="S99">
            <v>11100</v>
          </cell>
          <cell r="T99">
            <v>3664</v>
          </cell>
          <cell r="U99">
            <v>85800</v>
          </cell>
          <cell r="V99">
            <v>41854</v>
          </cell>
          <cell r="W99">
            <v>7000</v>
          </cell>
          <cell r="X99">
            <v>1669</v>
          </cell>
          <cell r="Y99">
            <v>32300</v>
          </cell>
          <cell r="Z99">
            <v>12679</v>
          </cell>
          <cell r="AA99">
            <v>92800</v>
          </cell>
          <cell r="AB99">
            <v>43523</v>
          </cell>
          <cell r="AC99">
            <v>0</v>
          </cell>
          <cell r="AD99">
            <v>1376</v>
          </cell>
          <cell r="AE99">
            <v>92800</v>
          </cell>
          <cell r="AF99">
            <v>44899</v>
          </cell>
          <cell r="AG99">
            <v>0</v>
          </cell>
          <cell r="AH99">
            <v>1555</v>
          </cell>
          <cell r="AI99">
            <v>92800</v>
          </cell>
          <cell r="AJ99">
            <v>46454</v>
          </cell>
          <cell r="AK99">
            <v>8400</v>
          </cell>
          <cell r="AL99">
            <v>2394</v>
          </cell>
          <cell r="AM99">
            <v>8400</v>
          </cell>
          <cell r="AN99">
            <v>5325</v>
          </cell>
          <cell r="AO99">
            <v>101200</v>
          </cell>
          <cell r="AP99">
            <v>48848</v>
          </cell>
          <cell r="AQ99">
            <v>4560</v>
          </cell>
          <cell r="AR99">
            <v>8001</v>
          </cell>
          <cell r="AS99">
            <v>105760</v>
          </cell>
          <cell r="AT99">
            <v>56849</v>
          </cell>
          <cell r="AU99">
            <v>5810</v>
          </cell>
          <cell r="AV99">
            <v>4125</v>
          </cell>
          <cell r="AW99">
            <v>111570</v>
          </cell>
          <cell r="AX99">
            <v>60974</v>
          </cell>
          <cell r="AY99">
            <v>6195</v>
          </cell>
          <cell r="AZ99">
            <v>2954</v>
          </cell>
          <cell r="BA99">
            <v>16565</v>
          </cell>
          <cell r="BB99">
            <v>15080</v>
          </cell>
          <cell r="BC99">
            <v>117765</v>
          </cell>
          <cell r="BD99">
            <v>63928</v>
          </cell>
        </row>
        <row r="100">
          <cell r="A100">
            <v>100</v>
          </cell>
          <cell r="B100" t="str">
            <v>2.2</v>
          </cell>
          <cell r="C100" t="str">
            <v>на теплоэнергию</v>
          </cell>
          <cell r="D100" t="str">
            <v>-//-</v>
          </cell>
          <cell r="E100">
            <v>26400</v>
          </cell>
          <cell r="F100">
            <v>10188</v>
          </cell>
          <cell r="G100">
            <v>22200</v>
          </cell>
          <cell r="H100">
            <v>8593</v>
          </cell>
          <cell r="I100">
            <v>48600</v>
          </cell>
          <cell r="J100">
            <v>18781</v>
          </cell>
          <cell r="K100">
            <v>16200</v>
          </cell>
          <cell r="L100">
            <v>10800</v>
          </cell>
          <cell r="M100">
            <v>64800</v>
          </cell>
          <cell r="N100">
            <v>29581</v>
          </cell>
          <cell r="O100">
            <v>16000</v>
          </cell>
          <cell r="P100">
            <v>8481</v>
          </cell>
          <cell r="Q100">
            <v>80800</v>
          </cell>
          <cell r="R100">
            <v>38062</v>
          </cell>
          <cell r="S100">
            <v>10600</v>
          </cell>
          <cell r="T100">
            <v>3834</v>
          </cell>
          <cell r="U100">
            <v>91400</v>
          </cell>
          <cell r="V100">
            <v>41896</v>
          </cell>
          <cell r="W100">
            <v>5400</v>
          </cell>
          <cell r="X100">
            <v>811</v>
          </cell>
          <cell r="Y100">
            <v>32000</v>
          </cell>
          <cell r="Z100">
            <v>13126</v>
          </cell>
          <cell r="AA100">
            <v>96800</v>
          </cell>
          <cell r="AB100">
            <v>42707</v>
          </cell>
          <cell r="AC100">
            <v>0</v>
          </cell>
          <cell r="AD100">
            <v>1439</v>
          </cell>
          <cell r="AE100">
            <v>96800</v>
          </cell>
          <cell r="AF100">
            <v>44146</v>
          </cell>
          <cell r="AG100">
            <v>0</v>
          </cell>
          <cell r="AH100">
            <v>1584</v>
          </cell>
          <cell r="AI100">
            <v>96800</v>
          </cell>
          <cell r="AJ100">
            <v>45730</v>
          </cell>
          <cell r="AK100">
            <v>7300</v>
          </cell>
          <cell r="AL100">
            <v>2784</v>
          </cell>
          <cell r="AM100">
            <v>7300</v>
          </cell>
          <cell r="AN100">
            <v>5807</v>
          </cell>
          <cell r="AO100">
            <v>104100</v>
          </cell>
          <cell r="AP100">
            <v>48514</v>
          </cell>
          <cell r="AQ100">
            <v>5760</v>
          </cell>
          <cell r="AR100">
            <v>7940</v>
          </cell>
          <cell r="AS100">
            <v>109860</v>
          </cell>
          <cell r="AT100">
            <v>56454</v>
          </cell>
          <cell r="AU100">
            <v>8155</v>
          </cell>
          <cell r="AV100">
            <v>4396</v>
          </cell>
          <cell r="AW100">
            <v>118015</v>
          </cell>
          <cell r="AX100">
            <v>60850</v>
          </cell>
          <cell r="AY100">
            <v>9240</v>
          </cell>
          <cell r="AZ100">
            <v>2981</v>
          </cell>
          <cell r="BA100">
            <v>23155</v>
          </cell>
          <cell r="BB100">
            <v>15317</v>
          </cell>
          <cell r="BC100">
            <v>127255</v>
          </cell>
          <cell r="BD100">
            <v>63831</v>
          </cell>
        </row>
        <row r="101">
          <cell r="A101">
            <v>101</v>
          </cell>
          <cell r="B101">
            <v>3</v>
          </cell>
          <cell r="C101" t="str">
            <v>газ всего</v>
          </cell>
          <cell r="D101" t="str">
            <v>т.у.т.</v>
          </cell>
          <cell r="E101">
            <v>6400</v>
          </cell>
          <cell r="F101">
            <v>34479</v>
          </cell>
          <cell r="G101">
            <v>5700</v>
          </cell>
          <cell r="H101">
            <v>27332</v>
          </cell>
          <cell r="I101">
            <v>12100</v>
          </cell>
          <cell r="J101">
            <v>61811</v>
          </cell>
          <cell r="K101">
            <v>13900</v>
          </cell>
          <cell r="L101">
            <v>23518</v>
          </cell>
          <cell r="M101">
            <v>26000</v>
          </cell>
          <cell r="N101">
            <v>85329</v>
          </cell>
          <cell r="O101">
            <v>7500</v>
          </cell>
          <cell r="P101">
            <v>24707</v>
          </cell>
          <cell r="Q101">
            <v>33500</v>
          </cell>
          <cell r="R101">
            <v>110036</v>
          </cell>
          <cell r="S101">
            <v>5400</v>
          </cell>
          <cell r="T101">
            <v>19444</v>
          </cell>
          <cell r="U101">
            <v>38900</v>
          </cell>
          <cell r="V101">
            <v>129480</v>
          </cell>
          <cell r="W101">
            <v>3200</v>
          </cell>
          <cell r="X101">
            <v>6214</v>
          </cell>
          <cell r="Y101">
            <v>16100</v>
          </cell>
          <cell r="Z101">
            <v>50365</v>
          </cell>
          <cell r="AA101">
            <v>42100</v>
          </cell>
          <cell r="AB101">
            <v>135694</v>
          </cell>
          <cell r="AC101">
            <v>15400</v>
          </cell>
          <cell r="AD101">
            <v>10724</v>
          </cell>
          <cell r="AE101">
            <v>57500</v>
          </cell>
          <cell r="AF101">
            <v>146418</v>
          </cell>
          <cell r="AG101">
            <v>15400</v>
          </cell>
          <cell r="AH101">
            <v>11071</v>
          </cell>
          <cell r="AI101">
            <v>72900</v>
          </cell>
          <cell r="AJ101">
            <v>157489</v>
          </cell>
          <cell r="AK101">
            <v>8400</v>
          </cell>
          <cell r="AL101">
            <v>12136</v>
          </cell>
          <cell r="AM101">
            <v>39200</v>
          </cell>
          <cell r="AN101">
            <v>33931</v>
          </cell>
          <cell r="AO101">
            <v>81300</v>
          </cell>
          <cell r="AP101">
            <v>169625</v>
          </cell>
          <cell r="AQ101">
            <v>24080</v>
          </cell>
          <cell r="AR101">
            <v>22256</v>
          </cell>
          <cell r="AS101">
            <v>105380</v>
          </cell>
          <cell r="AT101">
            <v>191881</v>
          </cell>
          <cell r="AU101">
            <v>25935</v>
          </cell>
          <cell r="AV101">
            <v>38353</v>
          </cell>
          <cell r="AW101">
            <v>131315</v>
          </cell>
          <cell r="AX101">
            <v>230234</v>
          </cell>
          <cell r="AY101">
            <v>28665</v>
          </cell>
          <cell r="AZ101">
            <v>49353</v>
          </cell>
          <cell r="BA101">
            <v>78680</v>
          </cell>
          <cell r="BB101">
            <v>109962</v>
          </cell>
          <cell r="BC101">
            <v>159980</v>
          </cell>
          <cell r="BD101">
            <v>279587</v>
          </cell>
        </row>
        <row r="102">
          <cell r="A102">
            <v>102</v>
          </cell>
          <cell r="C102" t="str">
            <v>% к предидущему году</v>
          </cell>
          <cell r="D102" t="str">
            <v>%</v>
          </cell>
        </row>
        <row r="103">
          <cell r="A103">
            <v>103</v>
          </cell>
          <cell r="B103" t="str">
            <v>3.1</v>
          </cell>
          <cell r="C103" t="str">
            <v>на электроэнергию</v>
          </cell>
          <cell r="D103" t="str">
            <v>т.у.т.</v>
          </cell>
          <cell r="E103">
            <v>2700</v>
          </cell>
          <cell r="F103">
            <v>17565</v>
          </cell>
          <cell r="G103">
            <v>2400</v>
          </cell>
          <cell r="H103">
            <v>13873</v>
          </cell>
          <cell r="I103">
            <v>5100</v>
          </cell>
          <cell r="J103">
            <v>31438</v>
          </cell>
          <cell r="K103">
            <v>6500</v>
          </cell>
          <cell r="L103">
            <v>12080</v>
          </cell>
          <cell r="M103">
            <v>11600</v>
          </cell>
          <cell r="N103">
            <v>43518</v>
          </cell>
          <cell r="O103">
            <v>3600</v>
          </cell>
          <cell r="P103">
            <v>11467</v>
          </cell>
          <cell r="Q103">
            <v>15200</v>
          </cell>
          <cell r="R103">
            <v>54985</v>
          </cell>
          <cell r="S103">
            <v>2700</v>
          </cell>
          <cell r="T103">
            <v>9502</v>
          </cell>
          <cell r="U103">
            <v>17900</v>
          </cell>
          <cell r="V103">
            <v>64487</v>
          </cell>
          <cell r="W103">
            <v>1800</v>
          </cell>
          <cell r="X103">
            <v>4183</v>
          </cell>
          <cell r="Y103">
            <v>8100</v>
          </cell>
          <cell r="Z103">
            <v>25152</v>
          </cell>
          <cell r="AA103">
            <v>19700</v>
          </cell>
          <cell r="AB103">
            <v>68670</v>
          </cell>
          <cell r="AC103">
            <v>7800</v>
          </cell>
          <cell r="AD103">
            <v>5244</v>
          </cell>
          <cell r="AE103">
            <v>27500</v>
          </cell>
          <cell r="AF103">
            <v>73914</v>
          </cell>
          <cell r="AG103">
            <v>7800</v>
          </cell>
          <cell r="AH103">
            <v>5484</v>
          </cell>
          <cell r="AI103">
            <v>35300</v>
          </cell>
          <cell r="AJ103">
            <v>79398</v>
          </cell>
          <cell r="AK103">
            <v>4400</v>
          </cell>
          <cell r="AL103">
            <v>5611</v>
          </cell>
          <cell r="AM103">
            <v>20000</v>
          </cell>
          <cell r="AN103">
            <v>16339</v>
          </cell>
          <cell r="AO103">
            <v>39700</v>
          </cell>
          <cell r="AP103">
            <v>85009</v>
          </cell>
          <cell r="AQ103">
            <v>10640</v>
          </cell>
          <cell r="AR103">
            <v>11170</v>
          </cell>
          <cell r="AS103">
            <v>50340</v>
          </cell>
          <cell r="AT103">
            <v>96179</v>
          </cell>
          <cell r="AU103">
            <v>10790</v>
          </cell>
          <cell r="AV103">
            <v>18567</v>
          </cell>
          <cell r="AW103">
            <v>61130</v>
          </cell>
          <cell r="AX103">
            <v>114746</v>
          </cell>
          <cell r="AY103">
            <v>11505</v>
          </cell>
          <cell r="AZ103">
            <v>24562</v>
          </cell>
          <cell r="BA103">
            <v>32935</v>
          </cell>
          <cell r="BB103">
            <v>54299</v>
          </cell>
          <cell r="BC103">
            <v>72635</v>
          </cell>
          <cell r="BD103">
            <v>139308</v>
          </cell>
        </row>
        <row r="104">
          <cell r="A104">
            <v>104</v>
          </cell>
          <cell r="B104" t="str">
            <v>3.2</v>
          </cell>
          <cell r="C104" t="str">
            <v>на теплоэнергию</v>
          </cell>
          <cell r="D104" t="str">
            <v>-//-</v>
          </cell>
          <cell r="E104">
            <v>3700</v>
          </cell>
          <cell r="F104">
            <v>16914</v>
          </cell>
          <cell r="G104">
            <v>3300</v>
          </cell>
          <cell r="H104">
            <v>13459</v>
          </cell>
          <cell r="I104">
            <v>7000</v>
          </cell>
          <cell r="J104">
            <v>30373</v>
          </cell>
          <cell r="K104">
            <v>7400</v>
          </cell>
          <cell r="L104">
            <v>11438</v>
          </cell>
          <cell r="M104">
            <v>14400</v>
          </cell>
          <cell r="N104">
            <v>41811</v>
          </cell>
          <cell r="O104">
            <v>3900</v>
          </cell>
          <cell r="P104">
            <v>13240</v>
          </cell>
          <cell r="Q104">
            <v>18300</v>
          </cell>
          <cell r="R104">
            <v>55051</v>
          </cell>
          <cell r="S104">
            <v>2700</v>
          </cell>
          <cell r="T104">
            <v>9942</v>
          </cell>
          <cell r="U104">
            <v>21000</v>
          </cell>
          <cell r="V104">
            <v>64993</v>
          </cell>
          <cell r="W104">
            <v>1400</v>
          </cell>
          <cell r="X104">
            <v>2031</v>
          </cell>
          <cell r="Y104">
            <v>8000</v>
          </cell>
          <cell r="Z104">
            <v>25213</v>
          </cell>
          <cell r="AA104">
            <v>22400</v>
          </cell>
          <cell r="AB104">
            <v>67024</v>
          </cell>
          <cell r="AC104">
            <v>7600</v>
          </cell>
          <cell r="AD104">
            <v>5480</v>
          </cell>
          <cell r="AE104">
            <v>30000</v>
          </cell>
          <cell r="AF104">
            <v>72504</v>
          </cell>
          <cell r="AG104">
            <v>7600</v>
          </cell>
          <cell r="AH104">
            <v>5587</v>
          </cell>
          <cell r="AI104">
            <v>37600</v>
          </cell>
          <cell r="AJ104">
            <v>78091</v>
          </cell>
          <cell r="AK104">
            <v>4000</v>
          </cell>
          <cell r="AL104">
            <v>6525</v>
          </cell>
          <cell r="AM104">
            <v>19200</v>
          </cell>
          <cell r="AN104">
            <v>17592</v>
          </cell>
          <cell r="AO104">
            <v>41600</v>
          </cell>
          <cell r="AP104">
            <v>84616</v>
          </cell>
          <cell r="AQ104">
            <v>13440</v>
          </cell>
          <cell r="AR104">
            <v>11086</v>
          </cell>
          <cell r="AS104">
            <v>55040</v>
          </cell>
          <cell r="AT104">
            <v>95702</v>
          </cell>
          <cell r="AU104">
            <v>15145</v>
          </cell>
          <cell r="AV104">
            <v>19786</v>
          </cell>
          <cell r="AW104">
            <v>70185</v>
          </cell>
          <cell r="AX104">
            <v>115488</v>
          </cell>
          <cell r="AY104">
            <v>17160</v>
          </cell>
          <cell r="AZ104">
            <v>24791</v>
          </cell>
          <cell r="BA104">
            <v>45745</v>
          </cell>
          <cell r="BB104">
            <v>55663</v>
          </cell>
          <cell r="BC104">
            <v>87345</v>
          </cell>
          <cell r="BD104">
            <v>140279</v>
          </cell>
        </row>
        <row r="105">
          <cell r="A105">
            <v>105</v>
          </cell>
          <cell r="B105">
            <v>4</v>
          </cell>
          <cell r="C105" t="str">
            <v>Удельный расход условного топлива</v>
          </cell>
        </row>
        <row r="106">
          <cell r="A106">
            <v>106</v>
          </cell>
          <cell r="B106" t="str">
            <v>4.1</v>
          </cell>
          <cell r="C106" t="str">
            <v>на электроэнергию</v>
          </cell>
          <cell r="E106">
            <v>281.4122533748702</v>
          </cell>
          <cell r="F106">
            <v>252.1411166057479</v>
          </cell>
          <cell r="G106">
            <v>282.79181708784597</v>
          </cell>
          <cell r="H106">
            <v>261.23382444204378</v>
          </cell>
          <cell r="I106">
            <v>282.05128205128204</v>
          </cell>
          <cell r="J106">
            <v>256.12420584178255</v>
          </cell>
          <cell r="K106">
            <v>274.93606138107418</v>
          </cell>
          <cell r="L106">
            <v>265.84714298650732</v>
          </cell>
          <cell r="M106">
            <v>279.89130434782612</v>
          </cell>
          <cell r="N106">
            <v>259.11729655518468</v>
          </cell>
          <cell r="O106">
            <v>275.1159196290572</v>
          </cell>
          <cell r="P106">
            <v>262.55704576221513</v>
          </cell>
          <cell r="Q106">
            <v>278.93267142413902</v>
          </cell>
          <cell r="R106">
            <v>259.80453664589351</v>
          </cell>
          <cell r="S106">
            <v>297.41379310344831</v>
          </cell>
          <cell r="T106">
            <v>276.06307137465404</v>
          </cell>
          <cell r="U106">
            <v>281.25847572552209</v>
          </cell>
          <cell r="V106">
            <v>261.71285688620247</v>
          </cell>
          <cell r="W106">
            <v>455.95854922279796</v>
          </cell>
          <cell r="X106">
            <v>412.14170011972675</v>
          </cell>
          <cell r="Y106">
            <v>309.81595092024537</v>
          </cell>
          <cell r="Z106">
            <v>283.28490984244894</v>
          </cell>
          <cell r="AA106">
            <v>289.94845360824746</v>
          </cell>
          <cell r="AB106">
            <v>266.7920651755183</v>
          </cell>
          <cell r="AC106">
            <v>315.78947368421052</v>
          </cell>
          <cell r="AD106">
            <v>311.89634864546525</v>
          </cell>
          <cell r="AE106">
            <v>291.49503271141265</v>
          </cell>
          <cell r="AF106">
            <v>268.95921005272197</v>
          </cell>
          <cell r="AG106">
            <v>315.78947368421052</v>
          </cell>
          <cell r="AH106">
            <v>316.65841918214943</v>
          </cell>
          <cell r="AI106">
            <v>292.86694101508914</v>
          </cell>
          <cell r="AJ106">
            <v>271.2444501918186</v>
          </cell>
          <cell r="AK106">
            <v>303.3175355450237</v>
          </cell>
          <cell r="AL106">
            <v>258.45090885610045</v>
          </cell>
          <cell r="AM106">
            <v>310.04366812227073</v>
          </cell>
          <cell r="AN106">
            <v>291.07716285756516</v>
          </cell>
          <cell r="AO106">
            <v>293.78648874061719</v>
          </cell>
          <cell r="AP106">
            <v>270.44386032613198</v>
          </cell>
          <cell r="AQ106">
            <v>268.55123674911664</v>
          </cell>
          <cell r="AR106">
            <v>244.07664396205996</v>
          </cell>
          <cell r="AS106">
            <v>291.12271540469976</v>
          </cell>
          <cell r="AT106">
            <v>266.83266550188495</v>
          </cell>
          <cell r="AU106">
            <v>258.56697819314638</v>
          </cell>
          <cell r="AV106">
            <v>237.8167641325536</v>
          </cell>
          <cell r="AW106">
            <v>287.64157228514324</v>
          </cell>
          <cell r="AX106">
            <v>262.69367155218293</v>
          </cell>
          <cell r="AY106">
            <v>256.52173913043481</v>
          </cell>
          <cell r="AZ106">
            <v>243.79568511053029</v>
          </cell>
          <cell r="BA106">
            <v>260.80084299262381</v>
          </cell>
          <cell r="BB106">
            <v>241.88363758071037</v>
          </cell>
          <cell r="BC106">
            <v>284.43382133253658</v>
          </cell>
          <cell r="BD106">
            <v>259.96538672595011</v>
          </cell>
        </row>
        <row r="107">
          <cell r="A107">
            <v>107</v>
          </cell>
          <cell r="B107" t="str">
            <v>4.2</v>
          </cell>
          <cell r="C107" t="str">
            <v>на теплоэнергию</v>
          </cell>
          <cell r="E107">
            <v>133.77777777777777</v>
          </cell>
          <cell r="F107">
            <v>118.21100197149188</v>
          </cell>
          <cell r="G107">
            <v>132.8125</v>
          </cell>
          <cell r="H107">
            <v>121.37557517447877</v>
          </cell>
          <cell r="I107">
            <v>133.33333333333334</v>
          </cell>
          <cell r="J107">
            <v>119.61007611594542</v>
          </cell>
          <cell r="K107">
            <v>132.58426966292137</v>
          </cell>
          <cell r="L107">
            <v>126.16803871619284</v>
          </cell>
          <cell r="M107">
            <v>133.10924369747897</v>
          </cell>
          <cell r="N107">
            <v>121.57851804042514</v>
          </cell>
          <cell r="O107">
            <v>132.66666666666666</v>
          </cell>
          <cell r="P107">
            <v>134.89461067431779</v>
          </cell>
          <cell r="Q107">
            <v>133.02013422818791</v>
          </cell>
          <cell r="R107">
            <v>124.44418902718546</v>
          </cell>
          <cell r="S107">
            <v>133</v>
          </cell>
          <cell r="T107">
            <v>130.49903376150959</v>
          </cell>
          <cell r="U107">
            <v>133.01775147928993</v>
          </cell>
          <cell r="V107">
            <v>125.19281560561963</v>
          </cell>
          <cell r="W107">
            <v>136</v>
          </cell>
          <cell r="X107">
            <v>131.2277785473519</v>
          </cell>
          <cell r="Y107">
            <v>133.33333333333334</v>
          </cell>
          <cell r="Z107">
            <v>133.00930117990723</v>
          </cell>
          <cell r="AA107">
            <v>133.18435754189946</v>
          </cell>
          <cell r="AB107">
            <v>125.34210899055573</v>
          </cell>
          <cell r="AC107">
            <v>152</v>
          </cell>
          <cell r="AD107">
            <v>142.25210222249635</v>
          </cell>
          <cell r="AE107">
            <v>134.17989417989418</v>
          </cell>
          <cell r="AF107">
            <v>126.23215678975339</v>
          </cell>
          <cell r="AG107">
            <v>152</v>
          </cell>
          <cell r="AH107">
            <v>145.66321348771075</v>
          </cell>
          <cell r="AI107">
            <v>135.07537688442213</v>
          </cell>
          <cell r="AJ107">
            <v>127.2149681348702</v>
          </cell>
          <cell r="AK107">
            <v>150.66666666666666</v>
          </cell>
          <cell r="AL107">
            <v>130.38545576783014</v>
          </cell>
          <cell r="AM107">
            <v>151.42857142857144</v>
          </cell>
          <cell r="AN107">
            <v>138.2388562313532</v>
          </cell>
          <cell r="AO107">
            <v>136.16822429906543</v>
          </cell>
          <cell r="AP107">
            <v>127.43163938176558</v>
          </cell>
          <cell r="AQ107">
            <v>128</v>
          </cell>
          <cell r="AR107">
            <v>120.41848366128899</v>
          </cell>
          <cell r="AS107">
            <v>135.1639344262295</v>
          </cell>
          <cell r="AT107">
            <v>126.51033161610886</v>
          </cell>
          <cell r="AU107">
            <v>125.94594594594594</v>
          </cell>
          <cell r="AV107">
            <v>123.05108894768981</v>
          </cell>
          <cell r="AW107">
            <v>133.95017793594306</v>
          </cell>
          <cell r="AX107">
            <v>126.02448764897414</v>
          </cell>
          <cell r="AY107">
            <v>125.71428571428572</v>
          </cell>
          <cell r="AZ107">
            <v>122.10209761309129</v>
          </cell>
          <cell r="BA107">
            <v>126.42201834862385</v>
          </cell>
          <cell r="BB107">
            <v>121.96546889176037</v>
          </cell>
          <cell r="BC107">
            <v>132.87925696594428</v>
          </cell>
          <cell r="BD107">
            <v>125.47604483965857</v>
          </cell>
        </row>
        <row r="108">
          <cell r="A108">
            <v>108</v>
          </cell>
          <cell r="B108" t="str">
            <v>V</v>
          </cell>
          <cell r="C108" t="str">
            <v>Расходнатурального топлива</v>
          </cell>
        </row>
        <row r="109">
          <cell r="A109">
            <v>109</v>
          </cell>
          <cell r="B109" t="str">
            <v>1</v>
          </cell>
          <cell r="C109" t="str">
            <v>Расход натурального топлива</v>
          </cell>
        </row>
        <row r="110">
          <cell r="A110">
            <v>110</v>
          </cell>
          <cell r="B110" t="str">
            <v>1.1</v>
          </cell>
          <cell r="C110" t="str">
            <v>мазут всего:</v>
          </cell>
          <cell r="D110" t="str">
            <v>т.н.т.</v>
          </cell>
          <cell r="E110">
            <v>37100</v>
          </cell>
          <cell r="F110">
            <v>15308</v>
          </cell>
          <cell r="G110">
            <v>31600</v>
          </cell>
          <cell r="H110">
            <v>12913</v>
          </cell>
          <cell r="I110">
            <v>68700</v>
          </cell>
          <cell r="J110">
            <v>28221</v>
          </cell>
          <cell r="K110">
            <v>22800</v>
          </cell>
          <cell r="L110">
            <v>16408</v>
          </cell>
          <cell r="M110">
            <v>91500</v>
          </cell>
          <cell r="N110">
            <v>44629</v>
          </cell>
          <cell r="O110">
            <v>22000</v>
          </cell>
          <cell r="P110">
            <v>11783</v>
          </cell>
          <cell r="Q110">
            <v>113500</v>
          </cell>
          <cell r="R110">
            <v>56412</v>
          </cell>
          <cell r="S110">
            <v>15900</v>
          </cell>
          <cell r="T110">
            <v>5542</v>
          </cell>
          <cell r="U110">
            <v>129400</v>
          </cell>
          <cell r="V110">
            <v>61954</v>
          </cell>
          <cell r="W110">
            <v>9100</v>
          </cell>
          <cell r="X110">
            <v>1833</v>
          </cell>
          <cell r="Y110">
            <v>47000</v>
          </cell>
          <cell r="Z110">
            <v>19158</v>
          </cell>
          <cell r="AA110">
            <v>138500</v>
          </cell>
          <cell r="AB110">
            <v>63787</v>
          </cell>
          <cell r="AC110">
            <v>0</v>
          </cell>
          <cell r="AD110">
            <v>2081</v>
          </cell>
          <cell r="AE110">
            <v>138500</v>
          </cell>
          <cell r="AF110">
            <v>65868</v>
          </cell>
          <cell r="AG110">
            <v>0</v>
          </cell>
          <cell r="AH110">
            <v>2248</v>
          </cell>
          <cell r="AI110">
            <v>138500</v>
          </cell>
          <cell r="AJ110">
            <v>68116</v>
          </cell>
          <cell r="AK110">
            <v>11400</v>
          </cell>
          <cell r="AL110">
            <v>3745</v>
          </cell>
          <cell r="AM110">
            <v>11400</v>
          </cell>
          <cell r="AN110">
            <v>8074</v>
          </cell>
          <cell r="AO110">
            <v>149900</v>
          </cell>
          <cell r="AP110">
            <v>71861</v>
          </cell>
          <cell r="AQ110">
            <v>7532</v>
          </cell>
          <cell r="AR110">
            <v>11668</v>
          </cell>
          <cell r="AS110">
            <v>157432</v>
          </cell>
          <cell r="AT110">
            <v>83529</v>
          </cell>
          <cell r="AU110">
            <v>10194</v>
          </cell>
          <cell r="AV110">
            <v>6196</v>
          </cell>
          <cell r="AW110">
            <v>167626</v>
          </cell>
          <cell r="AX110">
            <v>89725</v>
          </cell>
          <cell r="AY110">
            <v>11267</v>
          </cell>
          <cell r="AZ110">
            <v>4350</v>
          </cell>
          <cell r="BA110">
            <v>28993</v>
          </cell>
          <cell r="BB110">
            <v>22214</v>
          </cell>
          <cell r="BC110">
            <v>178893</v>
          </cell>
          <cell r="BD110">
            <v>94075</v>
          </cell>
        </row>
        <row r="111">
          <cell r="A111">
            <v>111</v>
          </cell>
          <cell r="C111" t="str">
            <v>% к предидущему году</v>
          </cell>
          <cell r="D111" t="str">
            <v>%</v>
          </cell>
        </row>
        <row r="112">
          <cell r="A112">
            <v>112</v>
          </cell>
          <cell r="C112" t="str">
            <v>на электроэнергию</v>
          </cell>
          <cell r="D112" t="str">
            <v>т.н.т.</v>
          </cell>
          <cell r="E112">
            <v>17800</v>
          </cell>
          <cell r="F112">
            <v>7798</v>
          </cell>
          <cell r="G112">
            <v>15400</v>
          </cell>
          <cell r="H112">
            <v>6555</v>
          </cell>
          <cell r="I112">
            <v>33200</v>
          </cell>
          <cell r="J112">
            <v>14353</v>
          </cell>
          <cell r="K112">
            <v>11000</v>
          </cell>
          <cell r="L112">
            <v>8428</v>
          </cell>
          <cell r="M112">
            <v>44200</v>
          </cell>
          <cell r="N112">
            <v>22781</v>
          </cell>
          <cell r="O112">
            <v>10400</v>
          </cell>
          <cell r="P112">
            <v>5469</v>
          </cell>
          <cell r="Q112">
            <v>54600</v>
          </cell>
          <cell r="R112">
            <v>28250</v>
          </cell>
          <cell r="S112">
            <v>8100</v>
          </cell>
          <cell r="T112">
            <v>2708</v>
          </cell>
          <cell r="U112">
            <v>62700</v>
          </cell>
          <cell r="V112">
            <v>30958</v>
          </cell>
          <cell r="W112">
            <v>5100</v>
          </cell>
          <cell r="X112">
            <v>1234</v>
          </cell>
          <cell r="Y112">
            <v>23600</v>
          </cell>
          <cell r="Z112">
            <v>9411</v>
          </cell>
          <cell r="AA112">
            <v>67800</v>
          </cell>
          <cell r="AB112">
            <v>32192</v>
          </cell>
          <cell r="AC112">
            <v>0</v>
          </cell>
          <cell r="AD112">
            <v>1017</v>
          </cell>
          <cell r="AE112">
            <v>67800</v>
          </cell>
          <cell r="AF112">
            <v>33209</v>
          </cell>
          <cell r="AG112">
            <v>0</v>
          </cell>
          <cell r="AH112">
            <v>1113</v>
          </cell>
          <cell r="AI112">
            <v>67800</v>
          </cell>
          <cell r="AJ112">
            <v>34322</v>
          </cell>
          <cell r="AK112">
            <v>6100</v>
          </cell>
          <cell r="AL112">
            <v>1732</v>
          </cell>
          <cell r="AM112">
            <v>6100</v>
          </cell>
          <cell r="AN112">
            <v>3862</v>
          </cell>
          <cell r="AO112">
            <v>73900</v>
          </cell>
          <cell r="AP112">
            <v>36054</v>
          </cell>
          <cell r="AQ112">
            <v>3328</v>
          </cell>
          <cell r="AR112">
            <v>5856</v>
          </cell>
          <cell r="AS112">
            <v>77228</v>
          </cell>
          <cell r="AT112">
            <v>41910</v>
          </cell>
          <cell r="AU112">
            <v>4241</v>
          </cell>
          <cell r="AV112">
            <v>3000</v>
          </cell>
          <cell r="AW112">
            <v>81469</v>
          </cell>
          <cell r="AX112">
            <v>44910</v>
          </cell>
          <cell r="AY112">
            <v>4522</v>
          </cell>
          <cell r="AZ112">
            <v>2165</v>
          </cell>
          <cell r="BA112">
            <v>12091</v>
          </cell>
          <cell r="BB112">
            <v>11021</v>
          </cell>
          <cell r="BC112">
            <v>85991</v>
          </cell>
          <cell r="BD112">
            <v>47075</v>
          </cell>
        </row>
        <row r="113">
          <cell r="A113">
            <v>113</v>
          </cell>
          <cell r="C113" t="str">
            <v>на теплоэнергию</v>
          </cell>
          <cell r="D113" t="str">
            <v>-//-</v>
          </cell>
          <cell r="E113">
            <v>19300</v>
          </cell>
          <cell r="F113">
            <v>7510</v>
          </cell>
          <cell r="G113">
            <v>16200</v>
          </cell>
          <cell r="H113">
            <v>6358</v>
          </cell>
          <cell r="I113">
            <v>35500</v>
          </cell>
          <cell r="J113">
            <v>13868</v>
          </cell>
          <cell r="K113">
            <v>11800</v>
          </cell>
          <cell r="L113">
            <v>7980</v>
          </cell>
          <cell r="M113">
            <v>47300</v>
          </cell>
          <cell r="N113">
            <v>21848</v>
          </cell>
          <cell r="O113">
            <v>11600</v>
          </cell>
          <cell r="P113">
            <v>6314</v>
          </cell>
          <cell r="Q113">
            <v>58900</v>
          </cell>
          <cell r="R113">
            <v>28162</v>
          </cell>
          <cell r="S113">
            <v>7800</v>
          </cell>
          <cell r="T113">
            <v>2834</v>
          </cell>
          <cell r="U113">
            <v>66700</v>
          </cell>
          <cell r="V113">
            <v>30996</v>
          </cell>
          <cell r="W113">
            <v>4000</v>
          </cell>
          <cell r="X113">
            <v>599</v>
          </cell>
          <cell r="Y113">
            <v>23400</v>
          </cell>
          <cell r="Z113">
            <v>9747</v>
          </cell>
          <cell r="AA113">
            <v>70700</v>
          </cell>
          <cell r="AB113">
            <v>31595</v>
          </cell>
          <cell r="AC113">
            <v>0</v>
          </cell>
          <cell r="AD113">
            <v>1064</v>
          </cell>
          <cell r="AE113">
            <v>70700</v>
          </cell>
          <cell r="AF113">
            <v>32659</v>
          </cell>
          <cell r="AG113">
            <v>0</v>
          </cell>
          <cell r="AH113">
            <v>1135</v>
          </cell>
          <cell r="AI113">
            <v>70700</v>
          </cell>
          <cell r="AJ113">
            <v>33794</v>
          </cell>
          <cell r="AK113">
            <v>5300</v>
          </cell>
          <cell r="AL113">
            <v>2013</v>
          </cell>
          <cell r="AM113">
            <v>5300</v>
          </cell>
          <cell r="AN113">
            <v>4212</v>
          </cell>
          <cell r="AO113">
            <v>76000</v>
          </cell>
          <cell r="AP113">
            <v>35807</v>
          </cell>
          <cell r="AQ113">
            <v>4204</v>
          </cell>
          <cell r="AR113">
            <v>5812</v>
          </cell>
          <cell r="AS113">
            <v>80204</v>
          </cell>
          <cell r="AT113">
            <v>41619</v>
          </cell>
          <cell r="AU113">
            <v>5953</v>
          </cell>
          <cell r="AV113">
            <v>3196</v>
          </cell>
          <cell r="AW113">
            <v>86157</v>
          </cell>
          <cell r="AX113">
            <v>44815</v>
          </cell>
          <cell r="AY113">
            <v>6745</v>
          </cell>
          <cell r="AZ113">
            <v>2185</v>
          </cell>
          <cell r="BA113">
            <v>16902</v>
          </cell>
          <cell r="BB113">
            <v>11193</v>
          </cell>
          <cell r="BC113">
            <v>92902</v>
          </cell>
          <cell r="BD113">
            <v>47000</v>
          </cell>
        </row>
        <row r="114">
          <cell r="A114">
            <v>114</v>
          </cell>
          <cell r="B114" t="str">
            <v>1.2</v>
          </cell>
          <cell r="C114" t="str">
            <v>газ всего</v>
          </cell>
          <cell r="D114" t="str">
            <v>тыс.н.м.куб</v>
          </cell>
          <cell r="E114">
            <v>6000</v>
          </cell>
          <cell r="F114">
            <v>30245</v>
          </cell>
          <cell r="G114">
            <v>5000</v>
          </cell>
          <cell r="H114">
            <v>24026</v>
          </cell>
          <cell r="I114">
            <v>11000</v>
          </cell>
          <cell r="J114">
            <v>54271</v>
          </cell>
          <cell r="K114">
            <v>11400</v>
          </cell>
          <cell r="L114">
            <v>20650</v>
          </cell>
          <cell r="M114">
            <v>22400</v>
          </cell>
          <cell r="N114">
            <v>74921</v>
          </cell>
          <cell r="O114">
            <v>6700</v>
          </cell>
          <cell r="P114">
            <v>21670</v>
          </cell>
          <cell r="Q114">
            <v>29100</v>
          </cell>
          <cell r="R114">
            <v>96591</v>
          </cell>
          <cell r="S114">
            <v>4800</v>
          </cell>
          <cell r="T114">
            <v>17039</v>
          </cell>
          <cell r="U114">
            <v>33900</v>
          </cell>
          <cell r="V114">
            <v>113630</v>
          </cell>
          <cell r="W114">
            <v>2800</v>
          </cell>
          <cell r="X114">
            <v>5434</v>
          </cell>
          <cell r="Y114">
            <v>14300</v>
          </cell>
          <cell r="Z114">
            <v>44143</v>
          </cell>
          <cell r="AA114">
            <v>36700</v>
          </cell>
          <cell r="AB114">
            <v>119064</v>
          </cell>
          <cell r="AC114">
            <v>13600</v>
          </cell>
          <cell r="AD114">
            <v>9374</v>
          </cell>
          <cell r="AE114">
            <v>50300</v>
          </cell>
          <cell r="AF114">
            <v>128438</v>
          </cell>
          <cell r="AG114">
            <v>13600</v>
          </cell>
          <cell r="AH114">
            <v>9682</v>
          </cell>
          <cell r="AI114">
            <v>63900</v>
          </cell>
          <cell r="AJ114">
            <v>138120</v>
          </cell>
          <cell r="AK114">
            <v>7500</v>
          </cell>
          <cell r="AL114">
            <v>10622</v>
          </cell>
          <cell r="AM114">
            <v>34700</v>
          </cell>
          <cell r="AN114">
            <v>29678</v>
          </cell>
          <cell r="AO114">
            <v>71400</v>
          </cell>
          <cell r="AP114">
            <v>148742</v>
          </cell>
          <cell r="AQ114">
            <v>21337</v>
          </cell>
          <cell r="AR114">
            <v>19530</v>
          </cell>
          <cell r="AS114">
            <v>92737</v>
          </cell>
          <cell r="AT114">
            <v>168272</v>
          </cell>
          <cell r="AU114">
            <v>22981</v>
          </cell>
          <cell r="AV114">
            <v>33660</v>
          </cell>
          <cell r="AW114">
            <v>115718</v>
          </cell>
          <cell r="AX114">
            <v>201932</v>
          </cell>
          <cell r="AY114">
            <v>25399</v>
          </cell>
          <cell r="AZ114">
            <v>43412</v>
          </cell>
          <cell r="BA114">
            <v>69717</v>
          </cell>
          <cell r="BB114">
            <v>96602</v>
          </cell>
          <cell r="BC114">
            <v>141117</v>
          </cell>
          <cell r="BD114">
            <v>245344</v>
          </cell>
        </row>
        <row r="115">
          <cell r="A115">
            <v>115</v>
          </cell>
          <cell r="C115" t="str">
            <v>% к предидущему году</v>
          </cell>
          <cell r="D115" t="str">
            <v>%</v>
          </cell>
        </row>
        <row r="116">
          <cell r="A116">
            <v>116</v>
          </cell>
          <cell r="C116" t="str">
            <v>на электроэнергию</v>
          </cell>
          <cell r="D116" t="str">
            <v>-//-</v>
          </cell>
          <cell r="E116">
            <v>2400</v>
          </cell>
          <cell r="F116">
            <v>15408</v>
          </cell>
          <cell r="G116">
            <v>2100</v>
          </cell>
          <cell r="H116">
            <v>12195</v>
          </cell>
          <cell r="I116">
            <v>4500</v>
          </cell>
          <cell r="J116">
            <v>27603</v>
          </cell>
          <cell r="K116">
            <v>5700</v>
          </cell>
          <cell r="L116">
            <v>10607</v>
          </cell>
          <cell r="M116">
            <v>10200</v>
          </cell>
          <cell r="N116">
            <v>38210</v>
          </cell>
          <cell r="O116">
            <v>3200</v>
          </cell>
          <cell r="P116">
            <v>10057</v>
          </cell>
          <cell r="Q116">
            <v>13400</v>
          </cell>
          <cell r="R116">
            <v>48267</v>
          </cell>
          <cell r="S116">
            <v>2400</v>
          </cell>
          <cell r="T116">
            <v>8327</v>
          </cell>
          <cell r="U116">
            <v>15800</v>
          </cell>
          <cell r="V116">
            <v>56594</v>
          </cell>
          <cell r="W116">
            <v>1600</v>
          </cell>
          <cell r="X116">
            <v>3658</v>
          </cell>
          <cell r="Y116">
            <v>7200</v>
          </cell>
          <cell r="Z116">
            <v>22042</v>
          </cell>
          <cell r="AA116">
            <v>17400</v>
          </cell>
          <cell r="AB116">
            <v>60252</v>
          </cell>
          <cell r="AC116">
            <v>6900</v>
          </cell>
          <cell r="AD116">
            <v>4584</v>
          </cell>
          <cell r="AE116">
            <v>24300</v>
          </cell>
          <cell r="AF116">
            <v>64836</v>
          </cell>
          <cell r="AG116">
            <v>6900</v>
          </cell>
          <cell r="AH116">
            <v>4796</v>
          </cell>
          <cell r="AI116">
            <v>31200</v>
          </cell>
          <cell r="AJ116">
            <v>69632</v>
          </cell>
          <cell r="AK116">
            <v>4000</v>
          </cell>
          <cell r="AL116">
            <v>4911</v>
          </cell>
          <cell r="AM116">
            <v>17800</v>
          </cell>
          <cell r="AN116">
            <v>14291</v>
          </cell>
          <cell r="AO116">
            <v>35200</v>
          </cell>
          <cell r="AP116">
            <v>74543</v>
          </cell>
          <cell r="AQ116">
            <v>9428</v>
          </cell>
          <cell r="AR116">
            <v>9802</v>
          </cell>
          <cell r="AS116">
            <v>44628</v>
          </cell>
          <cell r="AT116">
            <v>84345</v>
          </cell>
          <cell r="AU116">
            <v>9561</v>
          </cell>
          <cell r="AV116">
            <v>16295</v>
          </cell>
          <cell r="AW116">
            <v>54189</v>
          </cell>
          <cell r="AX116">
            <v>100640</v>
          </cell>
          <cell r="AY116">
            <v>10194</v>
          </cell>
          <cell r="AZ116">
            <v>21605</v>
          </cell>
          <cell r="BA116">
            <v>29183</v>
          </cell>
          <cell r="BB116">
            <v>47702</v>
          </cell>
          <cell r="BC116">
            <v>64383</v>
          </cell>
          <cell r="BD116">
            <v>122245</v>
          </cell>
        </row>
        <row r="117">
          <cell r="A117">
            <v>117</v>
          </cell>
          <cell r="C117" t="str">
            <v>на теплоэнергию</v>
          </cell>
          <cell r="D117" t="str">
            <v>-//-</v>
          </cell>
          <cell r="E117">
            <v>3600</v>
          </cell>
          <cell r="F117">
            <v>14837</v>
          </cell>
          <cell r="G117">
            <v>2900</v>
          </cell>
          <cell r="H117">
            <v>11831</v>
          </cell>
          <cell r="I117">
            <v>6500</v>
          </cell>
          <cell r="J117">
            <v>26668</v>
          </cell>
          <cell r="K117">
            <v>5700</v>
          </cell>
          <cell r="L117">
            <v>10043</v>
          </cell>
          <cell r="M117">
            <v>12200</v>
          </cell>
          <cell r="N117">
            <v>36711</v>
          </cell>
          <cell r="O117">
            <v>3500</v>
          </cell>
          <cell r="P117">
            <v>11613</v>
          </cell>
          <cell r="Q117">
            <v>15700</v>
          </cell>
          <cell r="R117">
            <v>48324</v>
          </cell>
          <cell r="S117">
            <v>2400</v>
          </cell>
          <cell r="T117">
            <v>8712</v>
          </cell>
          <cell r="U117">
            <v>18100</v>
          </cell>
          <cell r="V117">
            <v>57036</v>
          </cell>
          <cell r="W117">
            <v>1200</v>
          </cell>
          <cell r="X117">
            <v>1776</v>
          </cell>
          <cell r="Y117">
            <v>7100</v>
          </cell>
          <cell r="Z117">
            <v>22101</v>
          </cell>
          <cell r="AA117">
            <v>19300</v>
          </cell>
          <cell r="AB117">
            <v>58812</v>
          </cell>
          <cell r="AC117">
            <v>6700</v>
          </cell>
          <cell r="AD117">
            <v>4790</v>
          </cell>
          <cell r="AE117">
            <v>26000</v>
          </cell>
          <cell r="AF117">
            <v>63602</v>
          </cell>
          <cell r="AG117">
            <v>6700</v>
          </cell>
          <cell r="AH117">
            <v>4886</v>
          </cell>
          <cell r="AI117">
            <v>32700</v>
          </cell>
          <cell r="AJ117">
            <v>68488</v>
          </cell>
          <cell r="AK117">
            <v>3500</v>
          </cell>
          <cell r="AL117">
            <v>5711</v>
          </cell>
          <cell r="AM117">
            <v>16900</v>
          </cell>
          <cell r="AN117">
            <v>15387</v>
          </cell>
          <cell r="AO117">
            <v>36200</v>
          </cell>
          <cell r="AP117">
            <v>74199</v>
          </cell>
          <cell r="AQ117">
            <v>11909</v>
          </cell>
          <cell r="AR117">
            <v>9728</v>
          </cell>
          <cell r="AS117">
            <v>48109</v>
          </cell>
          <cell r="AT117">
            <v>83927</v>
          </cell>
          <cell r="AU117">
            <v>13420</v>
          </cell>
          <cell r="AV117">
            <v>17365</v>
          </cell>
          <cell r="AW117">
            <v>61529</v>
          </cell>
          <cell r="AX117">
            <v>101292</v>
          </cell>
          <cell r="AY117">
            <v>15205</v>
          </cell>
          <cell r="AZ117">
            <v>21807</v>
          </cell>
          <cell r="BA117">
            <v>40534</v>
          </cell>
          <cell r="BB117">
            <v>48900</v>
          </cell>
          <cell r="BC117">
            <v>76734</v>
          </cell>
          <cell r="BD117">
            <v>123099</v>
          </cell>
        </row>
        <row r="118">
          <cell r="A118">
            <v>118</v>
          </cell>
          <cell r="B118">
            <v>2</v>
          </cell>
          <cell r="C118" t="str">
            <v>Теплофикационные коэффициенты</v>
          </cell>
        </row>
        <row r="119">
          <cell r="A119">
            <v>119</v>
          </cell>
          <cell r="B119" t="str">
            <v>2.1</v>
          </cell>
          <cell r="C119" t="str">
            <v>Переводной коэф. на мазут</v>
          </cell>
          <cell r="E119">
            <v>1.3692722371967656</v>
          </cell>
          <cell r="F119">
            <v>1.3566762477136138</v>
          </cell>
          <cell r="G119">
            <v>1.370253164556962</v>
          </cell>
          <cell r="H119">
            <v>1.3514287926895376</v>
          </cell>
          <cell r="I119">
            <v>1.3697234352256187</v>
          </cell>
          <cell r="J119">
            <v>1.3542751851458135</v>
          </cell>
          <cell r="K119">
            <v>1.368421052631579</v>
          </cell>
          <cell r="L119">
            <v>1.3533642125792296</v>
          </cell>
          <cell r="M119">
            <v>1.3693989071038251</v>
          </cell>
          <cell r="N119">
            <v>1.3539402630576531</v>
          </cell>
          <cell r="O119">
            <v>1.3727272727272728</v>
          </cell>
          <cell r="P119">
            <v>1.3432063141814479</v>
          </cell>
          <cell r="Q119">
            <v>1.3700440528634361</v>
          </cell>
          <cell r="R119">
            <v>1.3516982202368291</v>
          </cell>
          <cell r="S119">
            <v>1.3647798742138364</v>
          </cell>
          <cell r="T119">
            <v>1.3529411764705883</v>
          </cell>
          <cell r="U119">
            <v>1.3693972179289027</v>
          </cell>
          <cell r="V119">
            <v>1.3518094069793718</v>
          </cell>
          <cell r="W119">
            <v>1.3626373626373627</v>
          </cell>
          <cell r="X119">
            <v>1.3529732678668849</v>
          </cell>
          <cell r="Y119">
            <v>1.3680851063829786</v>
          </cell>
          <cell r="Z119">
            <v>1.346956884852281</v>
          </cell>
          <cell r="AA119">
            <v>1.3689530685920577</v>
          </cell>
          <cell r="AB119">
            <v>1.3518428519917851</v>
          </cell>
          <cell r="AC119">
            <v>0</v>
          </cell>
          <cell r="AD119">
            <v>1.3527150408457473</v>
          </cell>
          <cell r="AE119">
            <v>1.3689530685920577</v>
          </cell>
          <cell r="AF119">
            <v>1.3518704074816299</v>
          </cell>
          <cell r="AG119">
            <v>0</v>
          </cell>
          <cell r="AH119">
            <v>1.3963523131672597</v>
          </cell>
          <cell r="AI119">
            <v>1.3689530685920577</v>
          </cell>
          <cell r="AJ119">
            <v>1.3533384226907041</v>
          </cell>
          <cell r="AK119">
            <v>1.3771929824561404</v>
          </cell>
          <cell r="AL119">
            <v>1.3826435246995994</v>
          </cell>
          <cell r="AM119">
            <v>1.3771929824561404</v>
          </cell>
          <cell r="AN119">
            <v>1.3787465940054495</v>
          </cell>
          <cell r="AO119">
            <v>1.3695797198132087</v>
          </cell>
          <cell r="AP119">
            <v>1.3548656433948874</v>
          </cell>
          <cell r="AQ119">
            <v>1.370154009559214</v>
          </cell>
          <cell r="AR119">
            <v>1.3662152896811792</v>
          </cell>
          <cell r="AS119">
            <v>1.3696071954875755</v>
          </cell>
          <cell r="AT119">
            <v>1.3564510529277256</v>
          </cell>
          <cell r="AU119">
            <v>1.3699234844025898</v>
          </cell>
          <cell r="AV119">
            <v>1.3752420916720465</v>
          </cell>
          <cell r="AW119">
            <v>1.3696264302673808</v>
          </cell>
          <cell r="AX119">
            <v>1.3577486765115632</v>
          </cell>
          <cell r="AY119">
            <v>1.3699298837312506</v>
          </cell>
          <cell r="AZ119">
            <v>1.3643678160919541</v>
          </cell>
          <cell r="BA119">
            <v>1.3699858586555376</v>
          </cell>
          <cell r="BB119">
            <v>1.3683712973800306</v>
          </cell>
          <cell r="BC119">
            <v>1.3696455423074128</v>
          </cell>
          <cell r="BD119">
            <v>1.3580547435556736</v>
          </cell>
        </row>
        <row r="120">
          <cell r="A120">
            <v>120</v>
          </cell>
          <cell r="B120" t="str">
            <v>2.2</v>
          </cell>
          <cell r="C120" t="str">
            <v>Переводной коэф. на газ</v>
          </cell>
          <cell r="E120">
            <v>1.0666666666666667</v>
          </cell>
          <cell r="F120">
            <v>1.1399900810051249</v>
          </cell>
          <cell r="G120">
            <v>1.1399999999999999</v>
          </cell>
          <cell r="H120">
            <v>1.1376009323233165</v>
          </cell>
          <cell r="I120">
            <v>1.1000000000000001</v>
          </cell>
          <cell r="J120">
            <v>1.1389323948333363</v>
          </cell>
          <cell r="K120">
            <v>1.2192982456140351</v>
          </cell>
          <cell r="L120">
            <v>1.1388861985472154</v>
          </cell>
          <cell r="M120">
            <v>1.1607142857142858</v>
          </cell>
          <cell r="N120">
            <v>1.1389196620440196</v>
          </cell>
          <cell r="O120">
            <v>1.1194029850746268</v>
          </cell>
          <cell r="P120">
            <v>1.140147669589294</v>
          </cell>
          <cell r="Q120">
            <v>1.1512027491408934</v>
          </cell>
          <cell r="R120">
            <v>1.1391951631104347</v>
          </cell>
          <cell r="S120">
            <v>1.125</v>
          </cell>
          <cell r="T120">
            <v>1.1411467809143729</v>
          </cell>
          <cell r="U120">
            <v>1.1474926253687316</v>
          </cell>
          <cell r="V120">
            <v>1.1394878113174338</v>
          </cell>
          <cell r="W120">
            <v>1.1428571428571428</v>
          </cell>
          <cell r="X120">
            <v>1.1435406698564594</v>
          </cell>
          <cell r="Y120">
            <v>1.1258741258741258</v>
          </cell>
          <cell r="Z120">
            <v>1.1409510001585756</v>
          </cell>
          <cell r="AA120">
            <v>1.1471389645776566</v>
          </cell>
          <cell r="AB120">
            <v>1.1396727810253309</v>
          </cell>
          <cell r="AC120">
            <v>1.1323529411764706</v>
          </cell>
          <cell r="AD120">
            <v>1.1440153616385749</v>
          </cell>
          <cell r="AE120">
            <v>1.143141153081511</v>
          </cell>
          <cell r="AF120">
            <v>1.1399897226677462</v>
          </cell>
          <cell r="AG120">
            <v>1.1323529411764706</v>
          </cell>
          <cell r="AH120">
            <v>1.1434620946085519</v>
          </cell>
          <cell r="AI120">
            <v>1.1408450704225352</v>
          </cell>
          <cell r="AJ120">
            <v>1.1402331306110629</v>
          </cell>
          <cell r="AK120">
            <v>1.1200000000000001</v>
          </cell>
          <cell r="AL120">
            <v>1.14253436264357</v>
          </cell>
          <cell r="AM120">
            <v>1.1296829971181557</v>
          </cell>
          <cell r="AN120">
            <v>1.1433048049059911</v>
          </cell>
          <cell r="AO120">
            <v>1.1386554621848739</v>
          </cell>
          <cell r="AP120">
            <v>1.1403974667545145</v>
          </cell>
          <cell r="AQ120">
            <v>1.1285560294324413</v>
          </cell>
          <cell r="AR120">
            <v>1.1395801331285202</v>
          </cell>
          <cell r="AS120">
            <v>1.1363317769606522</v>
          </cell>
          <cell r="AT120">
            <v>1.1403026053056955</v>
          </cell>
          <cell r="AU120">
            <v>1.1285409686262564</v>
          </cell>
          <cell r="AV120">
            <v>1.1394236482471776</v>
          </cell>
          <cell r="AW120">
            <v>1.1347845624708344</v>
          </cell>
          <cell r="AX120">
            <v>1.1401560921498326</v>
          </cell>
          <cell r="AY120">
            <v>1.1285877396747903</v>
          </cell>
          <cell r="AZ120">
            <v>1.1368515617801529</v>
          </cell>
          <cell r="BA120">
            <v>1.128562617439075</v>
          </cell>
          <cell r="BB120">
            <v>1.1382994140908056</v>
          </cell>
          <cell r="BC120">
            <v>1.1336692248276252</v>
          </cell>
          <cell r="BD120">
            <v>1.1395713773314204</v>
          </cell>
        </row>
        <row r="121">
          <cell r="A121">
            <v>121</v>
          </cell>
          <cell r="B121" t="str">
            <v>VI</v>
          </cell>
          <cell r="C121" t="str">
            <v>Нормативные характеристики</v>
          </cell>
        </row>
        <row r="122">
          <cell r="A122">
            <v>122</v>
          </cell>
          <cell r="B122">
            <v>1</v>
          </cell>
          <cell r="C122" t="str">
            <v>Собственные нужды по норме всего</v>
          </cell>
          <cell r="D122" t="str">
            <v>тыс.кВтч</v>
          </cell>
          <cell r="F122">
            <v>13608</v>
          </cell>
          <cell r="H122">
            <v>12072</v>
          </cell>
          <cell r="J122">
            <v>25680</v>
          </cell>
          <cell r="L122">
            <v>13117</v>
          </cell>
          <cell r="N122">
            <v>38797</v>
          </cell>
          <cell r="P122">
            <v>11664</v>
          </cell>
          <cell r="R122">
            <v>50461</v>
          </cell>
          <cell r="T122">
            <v>8723</v>
          </cell>
          <cell r="V122">
            <v>59184</v>
          </cell>
          <cell r="X122">
            <v>3408</v>
          </cell>
          <cell r="Z122">
            <v>23795</v>
          </cell>
          <cell r="AB122">
            <v>62592</v>
          </cell>
          <cell r="AD122">
            <v>5355</v>
          </cell>
          <cell r="AF122">
            <v>67947</v>
          </cell>
          <cell r="AH122">
            <v>5459</v>
          </cell>
          <cell r="AJ122">
            <v>73406</v>
          </cell>
          <cell r="AL122">
            <v>6265</v>
          </cell>
          <cell r="AN122">
            <v>17079</v>
          </cell>
          <cell r="AP122">
            <v>79671</v>
          </cell>
          <cell r="AR122">
            <v>11274</v>
          </cell>
          <cell r="AT122">
            <v>90945</v>
          </cell>
          <cell r="AV122">
            <v>12851</v>
          </cell>
          <cell r="AX122">
            <v>103796</v>
          </cell>
          <cell r="AZ122">
            <v>13868</v>
          </cell>
          <cell r="BB122">
            <v>37993</v>
          </cell>
          <cell r="BD122">
            <v>117664</v>
          </cell>
        </row>
        <row r="123">
          <cell r="A123">
            <v>123</v>
          </cell>
          <cell r="B123" t="str">
            <v>1.1</v>
          </cell>
          <cell r="C123" t="str">
            <v xml:space="preserve"> в т.ч. на э/энергию</v>
          </cell>
          <cell r="D123" t="str">
            <v>-//-</v>
          </cell>
          <cell r="F123">
            <v>5516</v>
          </cell>
          <cell r="H123">
            <v>5175</v>
          </cell>
          <cell r="J123">
            <v>10691</v>
          </cell>
          <cell r="L123">
            <v>5711</v>
          </cell>
          <cell r="N123">
            <v>16402</v>
          </cell>
          <cell r="P123">
            <v>4444</v>
          </cell>
          <cell r="Q123">
            <v>0</v>
          </cell>
          <cell r="R123">
            <v>20846</v>
          </cell>
          <cell r="T123">
            <v>3402</v>
          </cell>
          <cell r="U123">
            <v>0</v>
          </cell>
          <cell r="V123">
            <v>24248</v>
          </cell>
          <cell r="X123">
            <v>2153</v>
          </cell>
          <cell r="Y123">
            <v>0</v>
          </cell>
          <cell r="Z123">
            <v>9999</v>
          </cell>
          <cell r="AA123">
            <v>0</v>
          </cell>
          <cell r="AB123">
            <v>26401</v>
          </cell>
          <cell r="AD123">
            <v>2660</v>
          </cell>
          <cell r="AE123">
            <v>0</v>
          </cell>
          <cell r="AF123">
            <v>29061</v>
          </cell>
          <cell r="AH123">
            <v>2745</v>
          </cell>
          <cell r="AI123">
            <v>0</v>
          </cell>
          <cell r="AJ123">
            <v>31806</v>
          </cell>
          <cell r="AL123">
            <v>2582</v>
          </cell>
          <cell r="AM123">
            <v>0</v>
          </cell>
          <cell r="AN123">
            <v>7987</v>
          </cell>
          <cell r="AO123">
            <v>0</v>
          </cell>
          <cell r="AP123">
            <v>34388</v>
          </cell>
          <cell r="AR123">
            <v>4462</v>
          </cell>
          <cell r="AS123">
            <v>0</v>
          </cell>
          <cell r="AT123">
            <v>38850</v>
          </cell>
          <cell r="AV123">
            <v>5258</v>
          </cell>
          <cell r="AW123">
            <v>0</v>
          </cell>
          <cell r="AX123">
            <v>44108</v>
          </cell>
          <cell r="AZ123">
            <v>5882</v>
          </cell>
          <cell r="BA123">
            <v>0</v>
          </cell>
          <cell r="BB123">
            <v>15602</v>
          </cell>
          <cell r="BC123">
            <v>0</v>
          </cell>
          <cell r="BD123">
            <v>49990</v>
          </cell>
        </row>
        <row r="124">
          <cell r="A124">
            <v>124</v>
          </cell>
          <cell r="C124" t="str">
            <v>то же в %</v>
          </cell>
          <cell r="D124" t="str">
            <v>%</v>
          </cell>
          <cell r="F124">
            <v>4.4063139059304701</v>
          </cell>
          <cell r="H124">
            <v>5.2244757856904886</v>
          </cell>
          <cell r="J124">
            <v>4.7677234354722904</v>
          </cell>
          <cell r="L124">
            <v>5.6304840776890464</v>
          </cell>
          <cell r="N124">
            <v>5.036432920744196</v>
          </cell>
          <cell r="P124">
            <v>5.3329493225810323</v>
          </cell>
          <cell r="R124">
            <v>5.0968464393468915</v>
          </cell>
          <cell r="T124">
            <v>6.0278535738332328</v>
          </cell>
          <cell r="V124">
            <v>5.2097388255313302</v>
          </cell>
          <cell r="X124">
            <v>12.226007950028393</v>
          </cell>
          <cell r="Z124">
            <v>6.3534524936617975</v>
          </cell>
          <cell r="AB124">
            <v>5.4655250224616285</v>
          </cell>
          <cell r="AD124">
            <v>10.019964591102573</v>
          </cell>
          <cell r="AF124">
            <v>5.7027863412566502</v>
          </cell>
          <cell r="AH124">
            <v>9.9212086164522191</v>
          </cell>
          <cell r="AJ124">
            <v>5.920027696036005</v>
          </cell>
          <cell r="AL124">
            <v>6.9378761822871882</v>
          </cell>
          <cell r="AN124">
            <v>8.7355492119740568</v>
          </cell>
          <cell r="AP124">
            <v>5.9859663659293583</v>
          </cell>
          <cell r="AR124">
            <v>4.970701601942829</v>
          </cell>
          <cell r="AT124">
            <v>5.8487631785355658</v>
          </cell>
          <cell r="AV124">
            <v>4.856422429319565</v>
          </cell>
          <cell r="AX124">
            <v>5.7096847686508436</v>
          </cell>
          <cell r="AZ124">
            <v>4.6413635287619348</v>
          </cell>
          <cell r="BB124">
            <v>4.8040891105876558</v>
          </cell>
          <cell r="BD124">
            <v>5.5591264642888119</v>
          </cell>
        </row>
        <row r="125">
          <cell r="A125">
            <v>125</v>
          </cell>
          <cell r="B125" t="str">
            <v>1.2</v>
          </cell>
          <cell r="C125" t="str">
            <v>на т/энергию</v>
          </cell>
          <cell r="D125" t="str">
            <v>тыс.кВтч</v>
          </cell>
          <cell r="F125">
            <v>8092</v>
          </cell>
          <cell r="H125">
            <v>6897</v>
          </cell>
          <cell r="J125">
            <v>14989</v>
          </cell>
          <cell r="L125">
            <v>7406</v>
          </cell>
          <cell r="N125">
            <v>22395</v>
          </cell>
          <cell r="P125">
            <v>7220</v>
          </cell>
          <cell r="Q125">
            <v>0</v>
          </cell>
          <cell r="R125">
            <v>29615</v>
          </cell>
          <cell r="T125">
            <v>5321</v>
          </cell>
          <cell r="U125">
            <v>0</v>
          </cell>
          <cell r="V125">
            <v>34936</v>
          </cell>
          <cell r="X125">
            <v>1255</v>
          </cell>
          <cell r="Y125">
            <v>0</v>
          </cell>
          <cell r="Z125">
            <v>13796</v>
          </cell>
          <cell r="AA125">
            <v>0</v>
          </cell>
          <cell r="AB125">
            <v>36191</v>
          </cell>
          <cell r="AD125">
            <v>2695</v>
          </cell>
          <cell r="AE125">
            <v>0</v>
          </cell>
          <cell r="AF125">
            <v>38886</v>
          </cell>
          <cell r="AH125">
            <v>2714</v>
          </cell>
          <cell r="AI125">
            <v>0</v>
          </cell>
          <cell r="AJ125">
            <v>41600</v>
          </cell>
          <cell r="AL125">
            <v>3683</v>
          </cell>
          <cell r="AM125">
            <v>0</v>
          </cell>
          <cell r="AN125">
            <v>9092</v>
          </cell>
          <cell r="AO125">
            <v>0</v>
          </cell>
          <cell r="AP125">
            <v>45283</v>
          </cell>
          <cell r="AR125">
            <v>6812</v>
          </cell>
          <cell r="AS125">
            <v>0</v>
          </cell>
          <cell r="AT125">
            <v>52095</v>
          </cell>
          <cell r="AV125">
            <v>7593</v>
          </cell>
          <cell r="AW125">
            <v>0</v>
          </cell>
          <cell r="AX125">
            <v>59688</v>
          </cell>
          <cell r="AZ125">
            <v>7986</v>
          </cell>
          <cell r="BA125">
            <v>0</v>
          </cell>
          <cell r="BB125">
            <v>22391</v>
          </cell>
          <cell r="BC125">
            <v>0</v>
          </cell>
          <cell r="BD125">
            <v>67674</v>
          </cell>
        </row>
        <row r="126">
          <cell r="A126">
            <v>126</v>
          </cell>
          <cell r="C126" t="str">
            <v>то же</v>
          </cell>
          <cell r="D126" t="str">
            <v>гр./Гкал.</v>
          </cell>
          <cell r="F126">
            <v>35.294938674389797</v>
          </cell>
          <cell r="H126">
            <v>37.961515598511703</v>
          </cell>
          <cell r="J126">
            <v>36.473846093947714</v>
          </cell>
          <cell r="L126">
            <v>42.018189348508145</v>
          </cell>
          <cell r="N126">
            <v>38.138039437406441</v>
          </cell>
          <cell r="P126">
            <v>44.838593484120182</v>
          </cell>
          <cell r="R126">
            <v>39.58002274698589</v>
          </cell>
          <cell r="T126">
            <v>50.40544124891062</v>
          </cell>
          <cell r="V126">
            <v>40.918487458933356</v>
          </cell>
          <cell r="X126">
            <v>57.948931061550539</v>
          </cell>
          <cell r="Z126">
            <v>47.862393882939053</v>
          </cell>
          <cell r="AB126">
            <v>41.339787903848524</v>
          </cell>
          <cell r="AD126">
            <v>55.40821151750653</v>
          </cell>
          <cell r="AF126">
            <v>42.080271315270899</v>
          </cell>
          <cell r="AH126">
            <v>55.128986390412351</v>
          </cell>
          <cell r="AJ126">
            <v>42.740267599281218</v>
          </cell>
          <cell r="AL126">
            <v>51.585522998487306</v>
          </cell>
          <cell r="AN126">
            <v>53.714589548932153</v>
          </cell>
          <cell r="AP126">
            <v>43.344752693791719</v>
          </cell>
          <cell r="AR126">
            <v>43.114196925296994</v>
          </cell>
          <cell r="AT126">
            <v>43.314464927713608</v>
          </cell>
          <cell r="AV126">
            <v>38.637288825564831</v>
          </cell>
          <cell r="AX126">
            <v>42.657564556658059</v>
          </cell>
          <cell r="AZ126">
            <v>35.111167778271174</v>
          </cell>
          <cell r="BB126">
            <v>38.474624034311162</v>
          </cell>
          <cell r="BD126">
            <v>41.602399972951126</v>
          </cell>
        </row>
        <row r="127">
          <cell r="A127">
            <v>127</v>
          </cell>
          <cell r="B127">
            <v>2</v>
          </cell>
          <cell r="C127" t="str">
            <v>Расход условного топлива по норме</v>
          </cell>
          <cell r="D127" t="str">
            <v>т.у.т.</v>
          </cell>
          <cell r="F127">
            <v>55247</v>
          </cell>
          <cell r="H127">
            <v>45057</v>
          </cell>
          <cell r="J127">
            <v>100304</v>
          </cell>
          <cell r="L127">
            <v>45724</v>
          </cell>
          <cell r="N127">
            <v>146028</v>
          </cell>
          <cell r="P127">
            <v>39299</v>
          </cell>
          <cell r="R127">
            <v>185327</v>
          </cell>
          <cell r="T127">
            <v>26523</v>
          </cell>
          <cell r="V127">
            <v>211850</v>
          </cell>
          <cell r="X127">
            <v>8529</v>
          </cell>
          <cell r="Z127">
            <v>74351</v>
          </cell>
          <cell r="AB127">
            <v>220379</v>
          </cell>
          <cell r="AD127">
            <v>13512</v>
          </cell>
          <cell r="AF127">
            <v>233891</v>
          </cell>
          <cell r="AH127">
            <v>14016</v>
          </cell>
          <cell r="AJ127">
            <v>247907</v>
          </cell>
          <cell r="AL127">
            <v>17179</v>
          </cell>
          <cell r="AN127">
            <v>44707</v>
          </cell>
          <cell r="AP127">
            <v>265086</v>
          </cell>
          <cell r="AR127">
            <v>38014</v>
          </cell>
          <cell r="AT127">
            <v>303100</v>
          </cell>
          <cell r="AV127">
            <v>46845</v>
          </cell>
          <cell r="AX127">
            <v>349945</v>
          </cell>
          <cell r="AZ127">
            <v>55218</v>
          </cell>
          <cell r="BB127">
            <v>140077</v>
          </cell>
          <cell r="BD127">
            <v>405163</v>
          </cell>
        </row>
        <row r="128">
          <cell r="A128">
            <v>128</v>
          </cell>
          <cell r="B128" t="str">
            <v>2.1</v>
          </cell>
          <cell r="C128" t="str">
            <v>Расход условного топлива по нормат</v>
          </cell>
        </row>
        <row r="129">
          <cell r="A129">
            <v>129</v>
          </cell>
          <cell r="C129" t="str">
            <v>на э/энергию</v>
          </cell>
          <cell r="D129" t="str">
            <v>т.у.т.</v>
          </cell>
          <cell r="F129">
            <v>28168</v>
          </cell>
          <cell r="H129">
            <v>23024</v>
          </cell>
          <cell r="J129">
            <v>51192</v>
          </cell>
          <cell r="L129">
            <v>23504</v>
          </cell>
          <cell r="N129">
            <v>74696</v>
          </cell>
          <cell r="P129">
            <v>18125</v>
          </cell>
          <cell r="Q129">
            <v>0</v>
          </cell>
          <cell r="R129">
            <v>92821</v>
          </cell>
          <cell r="T129">
            <v>12910</v>
          </cell>
          <cell r="U129">
            <v>0</v>
          </cell>
          <cell r="V129">
            <v>105731</v>
          </cell>
          <cell r="X129">
            <v>5727</v>
          </cell>
          <cell r="Y129">
            <v>0</v>
          </cell>
          <cell r="Z129">
            <v>36762</v>
          </cell>
          <cell r="AA129">
            <v>0</v>
          </cell>
          <cell r="AB129">
            <v>111458</v>
          </cell>
          <cell r="AD129">
            <v>6613</v>
          </cell>
          <cell r="AE129">
            <v>0</v>
          </cell>
          <cell r="AF129">
            <v>118071</v>
          </cell>
          <cell r="AH129">
            <v>6875</v>
          </cell>
          <cell r="AI129">
            <v>0</v>
          </cell>
          <cell r="AJ129">
            <v>124946</v>
          </cell>
          <cell r="AL129">
            <v>7934</v>
          </cell>
          <cell r="AM129">
            <v>0</v>
          </cell>
          <cell r="AN129">
            <v>21422</v>
          </cell>
          <cell r="AO129">
            <v>0</v>
          </cell>
          <cell r="AP129">
            <v>132880</v>
          </cell>
          <cell r="AR129">
            <v>19067</v>
          </cell>
          <cell r="AS129">
            <v>0</v>
          </cell>
          <cell r="AT129">
            <v>151947</v>
          </cell>
          <cell r="AV129">
            <v>22682</v>
          </cell>
          <cell r="AW129">
            <v>0</v>
          </cell>
          <cell r="AX129">
            <v>174629</v>
          </cell>
          <cell r="AZ129">
            <v>27481</v>
          </cell>
          <cell r="BA129">
            <v>0</v>
          </cell>
          <cell r="BB129">
            <v>69230</v>
          </cell>
          <cell r="BC129">
            <v>0</v>
          </cell>
          <cell r="BD129">
            <v>202110</v>
          </cell>
        </row>
        <row r="130">
          <cell r="A130">
            <v>130</v>
          </cell>
          <cell r="B130" t="str">
            <v>2.1</v>
          </cell>
          <cell r="C130" t="str">
            <v>Расход условного топлива по нормат</v>
          </cell>
        </row>
        <row r="131">
          <cell r="A131">
            <v>131</v>
          </cell>
          <cell r="C131" t="str">
            <v>на т/энергию</v>
          </cell>
          <cell r="D131" t="str">
            <v>т.у.т.</v>
          </cell>
          <cell r="F131">
            <v>27079</v>
          </cell>
          <cell r="H131">
            <v>22033</v>
          </cell>
          <cell r="J131">
            <v>49112</v>
          </cell>
          <cell r="L131">
            <v>22220</v>
          </cell>
          <cell r="N131">
            <v>71332</v>
          </cell>
          <cell r="P131">
            <v>21174</v>
          </cell>
          <cell r="Q131">
            <v>0</v>
          </cell>
          <cell r="R131">
            <v>92506</v>
          </cell>
          <cell r="T131">
            <v>13613</v>
          </cell>
          <cell r="U131">
            <v>0</v>
          </cell>
          <cell r="V131">
            <v>106119</v>
          </cell>
          <cell r="X131">
            <v>2802</v>
          </cell>
          <cell r="Y131">
            <v>0</v>
          </cell>
          <cell r="Z131">
            <v>37589</v>
          </cell>
          <cell r="AA131">
            <v>0</v>
          </cell>
          <cell r="AB131">
            <v>108921</v>
          </cell>
          <cell r="AD131">
            <v>6899</v>
          </cell>
          <cell r="AE131">
            <v>0</v>
          </cell>
          <cell r="AF131">
            <v>115820</v>
          </cell>
          <cell r="AH131">
            <v>7141</v>
          </cell>
          <cell r="AI131">
            <v>0</v>
          </cell>
          <cell r="AJ131">
            <v>122961</v>
          </cell>
          <cell r="AL131">
            <v>9245</v>
          </cell>
          <cell r="AM131">
            <v>0</v>
          </cell>
          <cell r="AN131">
            <v>23285</v>
          </cell>
          <cell r="AO131">
            <v>0</v>
          </cell>
          <cell r="AP131">
            <v>132206</v>
          </cell>
          <cell r="AR131">
            <v>18947</v>
          </cell>
          <cell r="AS131">
            <v>0</v>
          </cell>
          <cell r="AT131">
            <v>151153</v>
          </cell>
          <cell r="AV131">
            <v>24163</v>
          </cell>
          <cell r="AW131">
            <v>0</v>
          </cell>
          <cell r="AX131">
            <v>175316</v>
          </cell>
          <cell r="AZ131">
            <v>27737</v>
          </cell>
          <cell r="BA131">
            <v>0</v>
          </cell>
          <cell r="BB131">
            <v>70847</v>
          </cell>
          <cell r="BC131">
            <v>0</v>
          </cell>
          <cell r="BD131">
            <v>203053</v>
          </cell>
        </row>
        <row r="132">
          <cell r="A132">
            <v>132</v>
          </cell>
          <cell r="B132" t="str">
            <v>3.1</v>
          </cell>
          <cell r="C132" t="str">
            <v>Нормативная удельная норма</v>
          </cell>
        </row>
        <row r="133">
          <cell r="A133">
            <v>133</v>
          </cell>
          <cell r="C133" t="str">
            <v>на выработку э/энергии</v>
          </cell>
          <cell r="D133" t="str">
            <v>гр/кВтч</v>
          </cell>
          <cell r="F133">
            <v>252.34716548412527</v>
          </cell>
          <cell r="H133">
            <v>264.60109867377662</v>
          </cell>
          <cell r="J133">
            <v>257.71503941843957</v>
          </cell>
          <cell r="L133">
            <v>266.05089196776237</v>
          </cell>
          <cell r="N133">
            <v>260.28113261458907</v>
          </cell>
          <cell r="P133">
            <v>252.95521471536432</v>
          </cell>
          <cell r="R133">
            <v>258.81746064940683</v>
          </cell>
          <cell r="T133">
            <v>270.69529480835359</v>
          </cell>
          <cell r="V133">
            <v>260.21160297002166</v>
          </cell>
          <cell r="X133">
            <v>403.33826325797588</v>
          </cell>
          <cell r="Z133">
            <v>275.28005750913559</v>
          </cell>
          <cell r="AB133">
            <v>265.0442541008166</v>
          </cell>
          <cell r="AD133">
            <v>311.56654888103651</v>
          </cell>
          <cell r="AF133">
            <v>267.27953077638762</v>
          </cell>
          <cell r="AH133">
            <v>309.28066939583425</v>
          </cell>
          <cell r="AJ133">
            <v>269.29177981809562</v>
          </cell>
          <cell r="AL133">
            <v>256.15858973945052</v>
          </cell>
          <cell r="AN133">
            <v>287.82565466833273</v>
          </cell>
          <cell r="AP133">
            <v>268.46993552923209</v>
          </cell>
          <cell r="AR133">
            <v>242.75256222547583</v>
          </cell>
          <cell r="AT133">
            <v>264.94774175324068</v>
          </cell>
          <cell r="AV133">
            <v>237.71196210358633</v>
          </cell>
          <cell r="AX133">
            <v>261.06267453611514</v>
          </cell>
          <cell r="AZ133">
            <v>243.48558011783987</v>
          </cell>
          <cell r="BB133">
            <v>241.36416249459606</v>
          </cell>
          <cell r="BD133">
            <v>258.52508566977195</v>
          </cell>
        </row>
        <row r="134">
          <cell r="A134">
            <v>134</v>
          </cell>
          <cell r="B134" t="str">
            <v>3.2</v>
          </cell>
          <cell r="C134" t="str">
            <v>Нормативная удельная норма</v>
          </cell>
        </row>
        <row r="135">
          <cell r="A135">
            <v>135</v>
          </cell>
          <cell r="C135" t="str">
            <v>на выработку т/энергии</v>
          </cell>
          <cell r="D135" t="str">
            <v>кг/Гкал</v>
          </cell>
          <cell r="F135">
            <v>118.11068269448855</v>
          </cell>
          <cell r="H135">
            <v>121.27099799652143</v>
          </cell>
          <cell r="J135">
            <v>119.50787439895656</v>
          </cell>
          <cell r="L135">
            <v>126.06591511259127</v>
          </cell>
          <cell r="N135">
            <v>121.47633976999671</v>
          </cell>
          <cell r="P135">
            <v>131.49755933971755</v>
          </cell>
          <cell r="R135">
            <v>123.63294223308043</v>
          </cell>
          <cell r="T135">
            <v>128.95494676215378</v>
          </cell>
          <cell r="V135">
            <v>124.29095977371617</v>
          </cell>
          <cell r="X135">
            <v>129.38080066491204</v>
          </cell>
          <cell r="Z135">
            <v>130.40732992648563</v>
          </cell>
          <cell r="AB135">
            <v>124.41687265549682</v>
          </cell>
          <cell r="AD135">
            <v>141.84090955817351</v>
          </cell>
          <cell r="AF135">
            <v>125.3339768486004</v>
          </cell>
          <cell r="AH135">
            <v>145.05382896607759</v>
          </cell>
          <cell r="AJ135">
            <v>126.33139529507737</v>
          </cell>
          <cell r="AL135">
            <v>129.48904700543449</v>
          </cell>
          <cell r="AN135">
            <v>137.56535609842555</v>
          </cell>
          <cell r="AP135">
            <v>126.54718933452791</v>
          </cell>
          <cell r="AR135">
            <v>119.91848049671199</v>
          </cell>
          <cell r="AT135">
            <v>125.67638578018419</v>
          </cell>
          <cell r="AV135">
            <v>122.95440667616528</v>
          </cell>
          <cell r="AX135">
            <v>125.29408906002989</v>
          </cell>
          <cell r="AZ135">
            <v>121.94821696292355</v>
          </cell>
          <cell r="BB135">
            <v>121.7369339894977</v>
          </cell>
          <cell r="BD135">
            <v>124.82625708111897</v>
          </cell>
        </row>
        <row r="136">
          <cell r="A136">
            <v>136</v>
          </cell>
          <cell r="B136">
            <v>4</v>
          </cell>
          <cell r="C136" t="str">
            <v>Общая экономия топлива</v>
          </cell>
          <cell r="D136" t="str">
            <v>т.у.т.</v>
          </cell>
          <cell r="F136">
            <v>0</v>
          </cell>
          <cell r="H136">
            <v>274</v>
          </cell>
          <cell r="J136">
            <v>274</v>
          </cell>
          <cell r="L136">
            <v>0</v>
          </cell>
          <cell r="N136">
            <v>274</v>
          </cell>
          <cell r="P136">
            <v>-1235</v>
          </cell>
          <cell r="R136">
            <v>-961</v>
          </cell>
          <cell r="T136">
            <v>-419</v>
          </cell>
          <cell r="V136">
            <v>-1380</v>
          </cell>
          <cell r="X136">
            <v>-165</v>
          </cell>
          <cell r="Z136">
            <v>-1819</v>
          </cell>
          <cell r="AB136">
            <v>-1545</v>
          </cell>
          <cell r="AD136">
            <v>-27</v>
          </cell>
          <cell r="AF136">
            <v>-1572</v>
          </cell>
          <cell r="AH136">
            <v>-194</v>
          </cell>
          <cell r="AJ136">
            <v>-1766</v>
          </cell>
          <cell r="AL136">
            <v>-135</v>
          </cell>
          <cell r="AN136">
            <v>-356</v>
          </cell>
          <cell r="AP136">
            <v>-1901</v>
          </cell>
          <cell r="AR136">
            <v>-183</v>
          </cell>
          <cell r="AT136">
            <v>-2084</v>
          </cell>
          <cell r="AV136">
            <v>-29</v>
          </cell>
          <cell r="AX136">
            <v>-2113</v>
          </cell>
          <cell r="AZ136">
            <v>-70</v>
          </cell>
          <cell r="BB136">
            <v>-282</v>
          </cell>
          <cell r="BD136">
            <v>-2183</v>
          </cell>
        </row>
        <row r="137">
          <cell r="A137">
            <v>137</v>
          </cell>
          <cell r="B137" t="str">
            <v>4.1</v>
          </cell>
          <cell r="C137" t="str">
            <v>Экономия по э/энергии</v>
          </cell>
          <cell r="D137" t="str">
            <v>т.у.т.</v>
          </cell>
          <cell r="F137">
            <v>23</v>
          </cell>
          <cell r="H137">
            <v>293</v>
          </cell>
          <cell r="J137">
            <v>316</v>
          </cell>
          <cell r="L137">
            <v>18</v>
          </cell>
          <cell r="N137">
            <v>334</v>
          </cell>
          <cell r="P137">
            <v>-688</v>
          </cell>
          <cell r="R137">
            <v>-354</v>
          </cell>
          <cell r="T137">
            <v>-256</v>
          </cell>
          <cell r="V137">
            <v>-610</v>
          </cell>
          <cell r="X137">
            <v>-125</v>
          </cell>
          <cell r="Z137">
            <v>-1069</v>
          </cell>
          <cell r="AB137">
            <v>-735</v>
          </cell>
          <cell r="AD137">
            <v>-7</v>
          </cell>
          <cell r="AF137">
            <v>-742</v>
          </cell>
          <cell r="AH137">
            <v>-164</v>
          </cell>
          <cell r="AJ137">
            <v>-906</v>
          </cell>
          <cell r="AL137">
            <v>-71</v>
          </cell>
          <cell r="AN137">
            <v>-242</v>
          </cell>
          <cell r="AP137">
            <v>-977</v>
          </cell>
          <cell r="AR137">
            <v>-104</v>
          </cell>
          <cell r="AT137">
            <v>-1081</v>
          </cell>
          <cell r="AV137">
            <v>-10</v>
          </cell>
          <cell r="AX137">
            <v>-1091</v>
          </cell>
          <cell r="AZ137">
            <v>-35</v>
          </cell>
          <cell r="BB137">
            <v>-149</v>
          </cell>
          <cell r="BD137">
            <v>-1126</v>
          </cell>
        </row>
        <row r="138">
          <cell r="A138">
            <v>138</v>
          </cell>
          <cell r="B138" t="str">
            <v>4.2</v>
          </cell>
          <cell r="C138" t="str">
            <v>Экономия по т/энергии</v>
          </cell>
          <cell r="D138" t="str">
            <v>т.у.т.</v>
          </cell>
          <cell r="F138">
            <v>-23</v>
          </cell>
          <cell r="H138">
            <v>-19</v>
          </cell>
          <cell r="J138">
            <v>-42</v>
          </cell>
          <cell r="L138">
            <v>-18</v>
          </cell>
          <cell r="N138">
            <v>-60</v>
          </cell>
          <cell r="P138">
            <v>-547</v>
          </cell>
          <cell r="R138">
            <v>-607</v>
          </cell>
          <cell r="T138">
            <v>-163</v>
          </cell>
          <cell r="V138">
            <v>-770</v>
          </cell>
          <cell r="X138">
            <v>-40</v>
          </cell>
          <cell r="Z138">
            <v>-750</v>
          </cell>
          <cell r="AB138">
            <v>-810</v>
          </cell>
          <cell r="AD138">
            <v>-20</v>
          </cell>
          <cell r="AF138">
            <v>-830</v>
          </cell>
          <cell r="AH138">
            <v>-30</v>
          </cell>
          <cell r="AJ138">
            <v>-860</v>
          </cell>
          <cell r="AL138">
            <v>-64</v>
          </cell>
          <cell r="AN138">
            <v>-114</v>
          </cell>
          <cell r="AP138">
            <v>-924</v>
          </cell>
          <cell r="AR138">
            <v>-79</v>
          </cell>
          <cell r="AT138">
            <v>-1003</v>
          </cell>
          <cell r="AV138">
            <v>-19</v>
          </cell>
          <cell r="AX138">
            <v>-1022</v>
          </cell>
          <cell r="AZ138">
            <v>-35</v>
          </cell>
          <cell r="BB138">
            <v>-133</v>
          </cell>
          <cell r="BD138">
            <v>-1057</v>
          </cell>
        </row>
      </sheetData>
      <sheetData sheetId="1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</row>
        <row r="2">
          <cell r="A2">
            <v>2</v>
          </cell>
          <cell r="B2" t="str">
            <v>№</v>
          </cell>
          <cell r="C2" t="str">
            <v>Показатели</v>
          </cell>
          <cell r="D2" t="str">
            <v>Ед.</v>
          </cell>
          <cell r="E2" t="str">
            <v>январь</v>
          </cell>
          <cell r="G2" t="str">
            <v>февраль</v>
          </cell>
          <cell r="I2" t="str">
            <v>2 месяца</v>
          </cell>
          <cell r="K2" t="str">
            <v>март</v>
          </cell>
          <cell r="M2" t="str">
            <v>1 квартал</v>
          </cell>
          <cell r="O2" t="str">
            <v>апрель</v>
          </cell>
          <cell r="Q2" t="str">
            <v>4 месяца</v>
          </cell>
          <cell r="S2" t="str">
            <v>май</v>
          </cell>
          <cell r="U2" t="str">
            <v>5 месяцев</v>
          </cell>
          <cell r="W2" t="str">
            <v>июнь</v>
          </cell>
          <cell r="Y2" t="str">
            <v>2 квартал</v>
          </cell>
          <cell r="AA2" t="str">
            <v>1 полугодие</v>
          </cell>
          <cell r="AC2" t="str">
            <v>июль</v>
          </cell>
          <cell r="AE2" t="str">
            <v>7 месяцев</v>
          </cell>
          <cell r="AG2" t="str">
            <v>август</v>
          </cell>
          <cell r="AI2" t="str">
            <v>8 месяцев</v>
          </cell>
          <cell r="AK2" t="str">
            <v>сентябрь</v>
          </cell>
          <cell r="AM2" t="str">
            <v>3 квартал</v>
          </cell>
          <cell r="AO2" t="str">
            <v>9 месяцев</v>
          </cell>
          <cell r="AQ2" t="str">
            <v>октябрь</v>
          </cell>
          <cell r="AS2" t="str">
            <v>10 месяцев</v>
          </cell>
          <cell r="AU2" t="str">
            <v>ноябрь</v>
          </cell>
          <cell r="AW2" t="str">
            <v>11 месяцев</v>
          </cell>
          <cell r="AY2" t="str">
            <v>декабрь</v>
          </cell>
          <cell r="BA2" t="str">
            <v>4 квартал</v>
          </cell>
          <cell r="BC2" t="str">
            <v>год</v>
          </cell>
        </row>
        <row r="3">
          <cell r="A3">
            <v>3</v>
          </cell>
          <cell r="D3" t="str">
            <v>измер.</v>
          </cell>
          <cell r="E3" t="str">
            <v>план</v>
          </cell>
          <cell r="F3" t="str">
            <v>факт</v>
          </cell>
          <cell r="G3" t="str">
            <v>план</v>
          </cell>
          <cell r="H3" t="str">
            <v>факт</v>
          </cell>
          <cell r="I3" t="str">
            <v>план</v>
          </cell>
          <cell r="J3" t="str">
            <v>факт</v>
          </cell>
          <cell r="K3" t="str">
            <v>план</v>
          </cell>
          <cell r="L3" t="str">
            <v>факт</v>
          </cell>
          <cell r="M3" t="str">
            <v>план</v>
          </cell>
          <cell r="N3" t="str">
            <v>факт</v>
          </cell>
          <cell r="O3" t="str">
            <v>план</v>
          </cell>
          <cell r="P3" t="str">
            <v>факт</v>
          </cell>
          <cell r="Q3" t="str">
            <v>план</v>
          </cell>
          <cell r="R3" t="str">
            <v>факт</v>
          </cell>
          <cell r="S3" t="str">
            <v>план</v>
          </cell>
          <cell r="T3" t="str">
            <v>факт</v>
          </cell>
          <cell r="U3" t="str">
            <v>план</v>
          </cell>
          <cell r="V3" t="str">
            <v>факт</v>
          </cell>
          <cell r="W3" t="str">
            <v>план</v>
          </cell>
          <cell r="X3" t="str">
            <v>факт</v>
          </cell>
          <cell r="Y3" t="str">
            <v>план</v>
          </cell>
          <cell r="Z3" t="str">
            <v>факт</v>
          </cell>
          <cell r="AA3" t="str">
            <v>план</v>
          </cell>
          <cell r="AB3" t="str">
            <v>факт</v>
          </cell>
          <cell r="AC3" t="str">
            <v>план</v>
          </cell>
          <cell r="AD3" t="str">
            <v>факт</v>
          </cell>
          <cell r="AE3" t="str">
            <v>план</v>
          </cell>
          <cell r="AF3" t="str">
            <v>факт</v>
          </cell>
          <cell r="AG3" t="str">
            <v>план</v>
          </cell>
          <cell r="AH3" t="str">
            <v>факт</v>
          </cell>
          <cell r="AI3" t="str">
            <v>план</v>
          </cell>
          <cell r="AJ3" t="str">
            <v>факт</v>
          </cell>
          <cell r="AK3" t="str">
            <v>план</v>
          </cell>
          <cell r="AL3" t="str">
            <v>факт</v>
          </cell>
          <cell r="AM3" t="str">
            <v>план</v>
          </cell>
          <cell r="AN3" t="str">
            <v>факт</v>
          </cell>
          <cell r="AO3" t="str">
            <v>план</v>
          </cell>
          <cell r="AP3" t="str">
            <v>факт</v>
          </cell>
          <cell r="AQ3" t="str">
            <v>план</v>
          </cell>
          <cell r="AR3" t="str">
            <v>факт</v>
          </cell>
          <cell r="AS3" t="str">
            <v>план</v>
          </cell>
          <cell r="AT3" t="str">
            <v>факт</v>
          </cell>
          <cell r="AU3" t="str">
            <v>план</v>
          </cell>
          <cell r="AV3" t="str">
            <v>факт</v>
          </cell>
          <cell r="AW3" t="str">
            <v>план</v>
          </cell>
          <cell r="AX3" t="str">
            <v>факт</v>
          </cell>
          <cell r="AY3" t="str">
            <v>план</v>
          </cell>
          <cell r="AZ3" t="str">
            <v>факт</v>
          </cell>
          <cell r="BA3" t="str">
            <v>план</v>
          </cell>
          <cell r="BB3" t="str">
            <v>факт</v>
          </cell>
          <cell r="BC3" t="str">
            <v>план</v>
          </cell>
          <cell r="BD3" t="str">
            <v>факт</v>
          </cell>
        </row>
        <row r="4">
          <cell r="A4">
            <v>4</v>
          </cell>
          <cell r="B4" t="str">
            <v>I</v>
          </cell>
          <cell r="C4" t="str">
            <v>А. Рабочаа мощность</v>
          </cell>
        </row>
        <row r="5">
          <cell r="A5">
            <v>5</v>
          </cell>
          <cell r="C5" t="str">
            <v>Количество дней</v>
          </cell>
          <cell r="D5" t="str">
            <v>дн.</v>
          </cell>
          <cell r="E5">
            <v>19</v>
          </cell>
          <cell r="F5">
            <v>19</v>
          </cell>
          <cell r="G5">
            <v>20</v>
          </cell>
          <cell r="H5">
            <v>20</v>
          </cell>
          <cell r="I5">
            <v>39</v>
          </cell>
          <cell r="J5">
            <v>39</v>
          </cell>
          <cell r="K5">
            <v>21</v>
          </cell>
          <cell r="L5">
            <v>21</v>
          </cell>
          <cell r="M5">
            <v>60</v>
          </cell>
          <cell r="N5">
            <v>60</v>
          </cell>
          <cell r="O5">
            <v>22</v>
          </cell>
          <cell r="P5">
            <v>22</v>
          </cell>
          <cell r="Q5">
            <v>82</v>
          </cell>
          <cell r="R5">
            <v>82</v>
          </cell>
          <cell r="S5">
            <v>18</v>
          </cell>
          <cell r="T5">
            <v>18</v>
          </cell>
          <cell r="U5">
            <v>100</v>
          </cell>
          <cell r="V5">
            <v>100</v>
          </cell>
          <cell r="W5">
            <v>21</v>
          </cell>
          <cell r="X5">
            <v>21</v>
          </cell>
          <cell r="Y5">
            <v>61</v>
          </cell>
          <cell r="Z5">
            <v>61</v>
          </cell>
          <cell r="AA5">
            <v>121</v>
          </cell>
          <cell r="AB5">
            <v>121</v>
          </cell>
          <cell r="AC5">
            <v>23</v>
          </cell>
          <cell r="AD5">
            <v>23</v>
          </cell>
          <cell r="AE5">
            <v>144</v>
          </cell>
          <cell r="AF5">
            <v>144</v>
          </cell>
          <cell r="AG5">
            <v>21</v>
          </cell>
          <cell r="AH5">
            <v>21</v>
          </cell>
          <cell r="AI5">
            <v>165</v>
          </cell>
          <cell r="AJ5">
            <v>165</v>
          </cell>
          <cell r="AK5">
            <v>21</v>
          </cell>
          <cell r="AL5">
            <v>21</v>
          </cell>
          <cell r="AM5">
            <v>65</v>
          </cell>
          <cell r="AN5">
            <v>65</v>
          </cell>
          <cell r="AO5">
            <v>186</v>
          </cell>
          <cell r="AP5">
            <v>186</v>
          </cell>
          <cell r="AQ5">
            <v>22</v>
          </cell>
          <cell r="AR5">
            <v>22</v>
          </cell>
          <cell r="AS5">
            <v>208</v>
          </cell>
          <cell r="AT5">
            <v>208</v>
          </cell>
          <cell r="AU5">
            <v>20</v>
          </cell>
          <cell r="AV5">
            <v>20</v>
          </cell>
          <cell r="AW5">
            <v>228</v>
          </cell>
          <cell r="AX5">
            <v>228</v>
          </cell>
          <cell r="AY5">
            <v>22</v>
          </cell>
          <cell r="AZ5">
            <v>22</v>
          </cell>
          <cell r="BA5">
            <v>64</v>
          </cell>
          <cell r="BB5">
            <v>64</v>
          </cell>
          <cell r="BC5">
            <v>250</v>
          </cell>
          <cell r="BD5">
            <v>250</v>
          </cell>
        </row>
        <row r="6">
          <cell r="A6">
            <v>6</v>
          </cell>
          <cell r="B6">
            <v>1</v>
          </cell>
          <cell r="C6" t="str">
            <v>Рабочаая мощность всего:</v>
          </cell>
          <cell r="D6" t="str">
            <v>МВт</v>
          </cell>
          <cell r="E6">
            <v>500</v>
          </cell>
          <cell r="F6">
            <v>520</v>
          </cell>
          <cell r="G6">
            <v>480</v>
          </cell>
          <cell r="H6">
            <v>527</v>
          </cell>
          <cell r="I6">
            <v>489.74358974358972</v>
          </cell>
          <cell r="J6">
            <v>523.58974358974353</v>
          </cell>
          <cell r="K6">
            <v>450</v>
          </cell>
          <cell r="L6">
            <v>503</v>
          </cell>
          <cell r="M6">
            <v>475.83333333333337</v>
          </cell>
          <cell r="N6">
            <v>516.38333333333333</v>
          </cell>
          <cell r="O6">
            <v>435</v>
          </cell>
          <cell r="P6">
            <v>494</v>
          </cell>
          <cell r="Q6">
            <v>464.8780487804878</v>
          </cell>
          <cell r="R6">
            <v>510.3780487804878</v>
          </cell>
          <cell r="S6">
            <v>510</v>
          </cell>
          <cell r="T6">
            <v>591</v>
          </cell>
          <cell r="U6">
            <v>472.88</v>
          </cell>
          <cell r="V6">
            <v>524.72</v>
          </cell>
          <cell r="W6">
            <v>465</v>
          </cell>
          <cell r="X6">
            <v>512</v>
          </cell>
          <cell r="Y6">
            <v>467.18</v>
          </cell>
          <cell r="Z6">
            <v>528.05999999999995</v>
          </cell>
          <cell r="AA6">
            <v>471.12578512396692</v>
          </cell>
          <cell r="AB6">
            <v>522.72578512396694</v>
          </cell>
          <cell r="AC6">
            <v>360</v>
          </cell>
          <cell r="AD6">
            <v>479</v>
          </cell>
          <cell r="AE6">
            <v>453.85</v>
          </cell>
          <cell r="AF6">
            <v>515.63</v>
          </cell>
          <cell r="AG6">
            <v>355</v>
          </cell>
          <cell r="AH6">
            <v>476</v>
          </cell>
          <cell r="AI6">
            <v>441.02</v>
          </cell>
          <cell r="AJ6">
            <v>510.55</v>
          </cell>
          <cell r="AK6">
            <v>384</v>
          </cell>
          <cell r="AL6">
            <v>515</v>
          </cell>
          <cell r="AM6">
            <v>366.18000000000006</v>
          </cell>
          <cell r="AN6">
            <v>489.35000000000008</v>
          </cell>
          <cell r="AO6">
            <v>434.3</v>
          </cell>
          <cell r="AP6">
            <v>511.92</v>
          </cell>
          <cell r="AQ6">
            <v>445</v>
          </cell>
          <cell r="AR6">
            <v>621</v>
          </cell>
          <cell r="AS6">
            <v>435.8300000000001</v>
          </cell>
          <cell r="AT6">
            <v>522.73</v>
          </cell>
          <cell r="AU6">
            <v>480</v>
          </cell>
          <cell r="AV6">
            <v>665</v>
          </cell>
          <cell r="AW6">
            <v>439.71</v>
          </cell>
          <cell r="AX6">
            <v>535.22</v>
          </cell>
          <cell r="AY6">
            <v>480</v>
          </cell>
          <cell r="AZ6">
            <v>616</v>
          </cell>
          <cell r="BA6">
            <v>467.97</v>
          </cell>
          <cell r="BB6">
            <v>633.04</v>
          </cell>
          <cell r="BC6">
            <v>443.25</v>
          </cell>
          <cell r="BD6">
            <v>542.33000000000004</v>
          </cell>
        </row>
        <row r="7">
          <cell r="A7">
            <v>7</v>
          </cell>
          <cell r="B7" t="str">
            <v>1.1</v>
          </cell>
          <cell r="C7" t="str">
            <v>в т.ч. ТЭС</v>
          </cell>
          <cell r="D7" t="str">
            <v>МВт</v>
          </cell>
          <cell r="E7">
            <v>165</v>
          </cell>
          <cell r="F7">
            <v>171</v>
          </cell>
          <cell r="G7">
            <v>145</v>
          </cell>
          <cell r="H7">
            <v>192</v>
          </cell>
          <cell r="I7">
            <v>154.74358974358975</v>
          </cell>
          <cell r="J7">
            <v>181.76923076923077</v>
          </cell>
          <cell r="K7">
            <v>135</v>
          </cell>
          <cell r="L7">
            <v>188</v>
          </cell>
          <cell r="M7">
            <v>147.83333333333334</v>
          </cell>
          <cell r="N7">
            <v>183.95</v>
          </cell>
          <cell r="O7">
            <v>110</v>
          </cell>
          <cell r="P7">
            <v>169</v>
          </cell>
          <cell r="Q7">
            <v>137.6829268292683</v>
          </cell>
          <cell r="R7">
            <v>179.9390243902439</v>
          </cell>
          <cell r="S7">
            <v>76</v>
          </cell>
          <cell r="T7">
            <v>85</v>
          </cell>
          <cell r="U7">
            <v>126.6</v>
          </cell>
          <cell r="V7">
            <v>162.9</v>
          </cell>
          <cell r="W7">
            <v>15</v>
          </cell>
          <cell r="X7">
            <v>16</v>
          </cell>
          <cell r="Y7">
            <v>67.260000000000005</v>
          </cell>
          <cell r="Z7">
            <v>91.54</v>
          </cell>
          <cell r="AA7">
            <v>107.2</v>
          </cell>
          <cell r="AB7">
            <v>137.4</v>
          </cell>
          <cell r="AC7">
            <v>35</v>
          </cell>
          <cell r="AD7">
            <v>40</v>
          </cell>
          <cell r="AE7">
            <v>95.68</v>
          </cell>
          <cell r="AF7">
            <v>121.8</v>
          </cell>
          <cell r="AG7">
            <v>35</v>
          </cell>
          <cell r="AH7">
            <v>39</v>
          </cell>
          <cell r="AI7">
            <v>87.96</v>
          </cell>
          <cell r="AJ7">
            <v>111.3</v>
          </cell>
          <cell r="AK7">
            <v>45</v>
          </cell>
          <cell r="AL7">
            <v>45</v>
          </cell>
          <cell r="AM7">
            <v>38.229999999999997</v>
          </cell>
          <cell r="AN7">
            <v>41.29</v>
          </cell>
          <cell r="AO7">
            <v>83.11</v>
          </cell>
          <cell r="AP7">
            <v>103.8</v>
          </cell>
          <cell r="AQ7">
            <v>105</v>
          </cell>
          <cell r="AR7">
            <v>123</v>
          </cell>
          <cell r="AS7">
            <v>85.42</v>
          </cell>
          <cell r="AT7">
            <v>105.82</v>
          </cell>
          <cell r="AU7">
            <v>130</v>
          </cell>
          <cell r="AV7">
            <v>158</v>
          </cell>
          <cell r="AW7">
            <v>89.33</v>
          </cell>
          <cell r="AX7">
            <v>110.4</v>
          </cell>
          <cell r="AY7">
            <v>150</v>
          </cell>
          <cell r="AZ7">
            <v>165</v>
          </cell>
          <cell r="BA7">
            <v>128.28</v>
          </cell>
          <cell r="BB7">
            <v>148.38</v>
          </cell>
          <cell r="BC7">
            <v>94.67</v>
          </cell>
          <cell r="BD7">
            <v>115.2</v>
          </cell>
        </row>
        <row r="8">
          <cell r="A8">
            <v>8</v>
          </cell>
          <cell r="B8" t="str">
            <v>1.2</v>
          </cell>
          <cell r="C8" t="str">
            <v>ГЭС</v>
          </cell>
          <cell r="D8" t="str">
            <v>МВт</v>
          </cell>
          <cell r="E8">
            <v>335</v>
          </cell>
          <cell r="F8">
            <v>349</v>
          </cell>
          <cell r="G8">
            <v>335</v>
          </cell>
          <cell r="H8">
            <v>335</v>
          </cell>
          <cell r="I8">
            <v>334.99999999999994</v>
          </cell>
          <cell r="J8">
            <v>341.82051282051276</v>
          </cell>
          <cell r="K8">
            <v>315</v>
          </cell>
          <cell r="L8">
            <v>315</v>
          </cell>
          <cell r="M8">
            <v>328</v>
          </cell>
          <cell r="N8">
            <v>332.43333333333334</v>
          </cell>
          <cell r="O8">
            <v>325</v>
          </cell>
          <cell r="P8">
            <v>325</v>
          </cell>
          <cell r="Q8">
            <v>327.19512195121951</v>
          </cell>
          <cell r="R8">
            <v>330.4390243902439</v>
          </cell>
          <cell r="S8">
            <v>434</v>
          </cell>
          <cell r="T8">
            <v>506</v>
          </cell>
          <cell r="U8">
            <v>346.28000000000003</v>
          </cell>
          <cell r="V8">
            <v>361.82</v>
          </cell>
          <cell r="W8">
            <v>450</v>
          </cell>
          <cell r="X8">
            <v>496</v>
          </cell>
          <cell r="Y8">
            <v>399.92</v>
          </cell>
          <cell r="Z8">
            <v>436.52</v>
          </cell>
          <cell r="AA8">
            <v>363.92578512396693</v>
          </cell>
          <cell r="AB8">
            <v>385.32578512396691</v>
          </cell>
          <cell r="AC8">
            <v>325</v>
          </cell>
          <cell r="AD8">
            <v>439</v>
          </cell>
          <cell r="AE8">
            <v>358.17</v>
          </cell>
          <cell r="AF8">
            <v>393.83</v>
          </cell>
          <cell r="AG8">
            <v>320</v>
          </cell>
          <cell r="AH8">
            <v>437</v>
          </cell>
          <cell r="AI8">
            <v>353.06</v>
          </cell>
          <cell r="AJ8">
            <v>399.25</v>
          </cell>
          <cell r="AK8">
            <v>339</v>
          </cell>
          <cell r="AL8">
            <v>470</v>
          </cell>
          <cell r="AM8">
            <v>327.95000000000005</v>
          </cell>
          <cell r="AN8">
            <v>448.06000000000006</v>
          </cell>
          <cell r="AO8">
            <v>351.19</v>
          </cell>
          <cell r="AP8">
            <v>408.12</v>
          </cell>
          <cell r="AQ8">
            <v>340</v>
          </cell>
          <cell r="AR8">
            <v>498</v>
          </cell>
          <cell r="AS8">
            <v>350.41000000000008</v>
          </cell>
          <cell r="AT8">
            <v>416.90999999999997</v>
          </cell>
          <cell r="AU8">
            <v>350</v>
          </cell>
          <cell r="AV8">
            <v>507</v>
          </cell>
          <cell r="AW8">
            <v>350.38</v>
          </cell>
          <cell r="AX8">
            <v>424.82</v>
          </cell>
          <cell r="AY8">
            <v>330</v>
          </cell>
          <cell r="AZ8">
            <v>451</v>
          </cell>
          <cell r="BA8">
            <v>339.69</v>
          </cell>
          <cell r="BB8">
            <v>484.65999999999997</v>
          </cell>
          <cell r="BC8">
            <v>348.58</v>
          </cell>
          <cell r="BD8">
            <v>427.13</v>
          </cell>
        </row>
        <row r="9">
          <cell r="A9">
            <v>9</v>
          </cell>
          <cell r="B9" t="str">
            <v>1.2.1</v>
          </cell>
          <cell r="C9" t="str">
            <v>в т.ч. каскады Сунский</v>
          </cell>
          <cell r="D9" t="str">
            <v>-//-</v>
          </cell>
          <cell r="E9">
            <v>30</v>
          </cell>
          <cell r="F9">
            <v>30</v>
          </cell>
          <cell r="G9">
            <v>25</v>
          </cell>
          <cell r="H9">
            <v>25</v>
          </cell>
          <cell r="I9">
            <v>27.435897435897434</v>
          </cell>
          <cell r="J9">
            <v>27.435897435897434</v>
          </cell>
          <cell r="K9">
            <v>25</v>
          </cell>
          <cell r="L9">
            <v>25</v>
          </cell>
          <cell r="M9">
            <v>26.583333333333332</v>
          </cell>
          <cell r="N9">
            <v>26.583333333333332</v>
          </cell>
          <cell r="O9">
            <v>38</v>
          </cell>
          <cell r="P9">
            <v>38</v>
          </cell>
          <cell r="Q9">
            <v>29.646341463414632</v>
          </cell>
          <cell r="R9">
            <v>29.646341463414632</v>
          </cell>
          <cell r="S9">
            <v>42</v>
          </cell>
          <cell r="T9">
            <v>42</v>
          </cell>
          <cell r="U9">
            <v>31.87</v>
          </cell>
          <cell r="V9">
            <v>31.87</v>
          </cell>
          <cell r="W9">
            <v>50</v>
          </cell>
          <cell r="X9">
            <v>50</v>
          </cell>
          <cell r="Y9">
            <v>43.31</v>
          </cell>
          <cell r="Z9">
            <v>43.31</v>
          </cell>
          <cell r="AA9">
            <v>35.020000000000003</v>
          </cell>
          <cell r="AB9">
            <v>35.020000000000003</v>
          </cell>
          <cell r="AC9">
            <v>41</v>
          </cell>
          <cell r="AD9">
            <v>51</v>
          </cell>
          <cell r="AE9">
            <v>35.97</v>
          </cell>
          <cell r="AF9">
            <v>37.57</v>
          </cell>
          <cell r="AG9">
            <v>26</v>
          </cell>
          <cell r="AH9">
            <v>50</v>
          </cell>
          <cell r="AI9">
            <v>34.700000000000003</v>
          </cell>
          <cell r="AJ9">
            <v>39.15</v>
          </cell>
          <cell r="AK9">
            <v>30</v>
          </cell>
          <cell r="AL9">
            <v>48</v>
          </cell>
          <cell r="AM9">
            <v>32.6</v>
          </cell>
          <cell r="AN9">
            <v>49.71</v>
          </cell>
          <cell r="AO9">
            <v>34.17</v>
          </cell>
          <cell r="AP9">
            <v>40.15</v>
          </cell>
          <cell r="AQ9">
            <v>25</v>
          </cell>
          <cell r="AR9">
            <v>40</v>
          </cell>
          <cell r="AS9">
            <v>33.200000000000003</v>
          </cell>
          <cell r="AT9">
            <v>40.130000000000003</v>
          </cell>
          <cell r="AU9">
            <v>38</v>
          </cell>
          <cell r="AV9">
            <v>42</v>
          </cell>
          <cell r="AW9">
            <v>33.619999999999997</v>
          </cell>
          <cell r="AX9">
            <v>40.299999999999997</v>
          </cell>
          <cell r="AY9">
            <v>30</v>
          </cell>
          <cell r="AZ9">
            <v>39</v>
          </cell>
          <cell r="BA9">
            <v>30.78</v>
          </cell>
          <cell r="BB9">
            <v>40.28</v>
          </cell>
          <cell r="BC9">
            <v>33.299999999999997</v>
          </cell>
          <cell r="BD9">
            <v>40.18</v>
          </cell>
        </row>
        <row r="10">
          <cell r="A10">
            <v>10</v>
          </cell>
          <cell r="B10" t="str">
            <v>1.2.2</v>
          </cell>
          <cell r="C10" t="str">
            <v>Выгский</v>
          </cell>
          <cell r="D10" t="str">
            <v>-//-</v>
          </cell>
          <cell r="E10">
            <v>169</v>
          </cell>
          <cell r="F10">
            <v>169</v>
          </cell>
          <cell r="G10">
            <v>166</v>
          </cell>
          <cell r="H10">
            <v>166</v>
          </cell>
          <cell r="I10">
            <v>167.46153846153845</v>
          </cell>
          <cell r="J10">
            <v>167.46153846153845</v>
          </cell>
          <cell r="K10">
            <v>151</v>
          </cell>
          <cell r="L10">
            <v>151</v>
          </cell>
          <cell r="M10">
            <v>161.69999999999999</v>
          </cell>
          <cell r="N10">
            <v>161.69999999999999</v>
          </cell>
          <cell r="O10">
            <v>155</v>
          </cell>
          <cell r="P10">
            <v>155</v>
          </cell>
          <cell r="Q10">
            <v>159.90243902439025</v>
          </cell>
          <cell r="R10">
            <v>159.90243902439025</v>
          </cell>
          <cell r="S10">
            <v>186</v>
          </cell>
          <cell r="T10">
            <v>196</v>
          </cell>
          <cell r="U10">
            <v>164.46</v>
          </cell>
          <cell r="V10">
            <v>166</v>
          </cell>
          <cell r="W10">
            <v>182</v>
          </cell>
          <cell r="X10">
            <v>182</v>
          </cell>
          <cell r="Y10">
            <v>173.4</v>
          </cell>
          <cell r="Z10">
            <v>176</v>
          </cell>
          <cell r="AA10">
            <v>167.6</v>
          </cell>
          <cell r="AB10">
            <v>169</v>
          </cell>
          <cell r="AC10">
            <v>114</v>
          </cell>
          <cell r="AD10">
            <v>150</v>
          </cell>
          <cell r="AE10">
            <v>159.1</v>
          </cell>
          <cell r="AF10">
            <v>166</v>
          </cell>
          <cell r="AG10">
            <v>115</v>
          </cell>
          <cell r="AH10">
            <v>156</v>
          </cell>
          <cell r="AI10">
            <v>153.4</v>
          </cell>
          <cell r="AJ10">
            <v>165</v>
          </cell>
          <cell r="AK10">
            <v>144</v>
          </cell>
          <cell r="AL10">
            <v>181</v>
          </cell>
          <cell r="AM10">
            <v>124</v>
          </cell>
          <cell r="AN10">
            <v>162</v>
          </cell>
          <cell r="AO10">
            <v>152.4</v>
          </cell>
          <cell r="AP10">
            <v>167</v>
          </cell>
          <cell r="AQ10">
            <v>159</v>
          </cell>
          <cell r="AR10">
            <v>187</v>
          </cell>
          <cell r="AS10">
            <v>153.08000000000001</v>
          </cell>
          <cell r="AT10">
            <v>168.76</v>
          </cell>
          <cell r="AU10">
            <v>154</v>
          </cell>
          <cell r="AV10">
            <v>189</v>
          </cell>
          <cell r="AW10">
            <v>153.16</v>
          </cell>
          <cell r="AX10">
            <v>170.54</v>
          </cell>
          <cell r="AY10">
            <v>159</v>
          </cell>
          <cell r="AZ10">
            <v>201</v>
          </cell>
          <cell r="BA10">
            <v>157.44</v>
          </cell>
          <cell r="BB10">
            <v>192.44</v>
          </cell>
          <cell r="BC10">
            <v>153.68</v>
          </cell>
          <cell r="BD10">
            <v>173.22</v>
          </cell>
        </row>
        <row r="11">
          <cell r="A11">
            <v>11</v>
          </cell>
          <cell r="B11" t="str">
            <v>1.2.3</v>
          </cell>
          <cell r="C11" t="str">
            <v>Кемский</v>
          </cell>
          <cell r="D11" t="str">
            <v>-//-</v>
          </cell>
          <cell r="E11">
            <v>131</v>
          </cell>
          <cell r="F11">
            <v>145</v>
          </cell>
          <cell r="G11">
            <v>138</v>
          </cell>
          <cell r="H11">
            <v>138</v>
          </cell>
          <cell r="I11">
            <v>134.58974358974359</v>
          </cell>
          <cell r="J11">
            <v>141.41025641025641</v>
          </cell>
          <cell r="K11">
            <v>131</v>
          </cell>
          <cell r="L11">
            <v>131</v>
          </cell>
          <cell r="M11">
            <v>133.33333333333334</v>
          </cell>
          <cell r="N11">
            <v>137.76666666666668</v>
          </cell>
          <cell r="O11">
            <v>126</v>
          </cell>
          <cell r="P11">
            <v>126</v>
          </cell>
          <cell r="Q11">
            <v>131.36585365853659</v>
          </cell>
          <cell r="R11">
            <v>134.60975609756099</v>
          </cell>
          <cell r="S11">
            <v>196</v>
          </cell>
          <cell r="T11">
            <v>258</v>
          </cell>
          <cell r="U11">
            <v>143</v>
          </cell>
          <cell r="V11">
            <v>157</v>
          </cell>
          <cell r="W11">
            <v>209</v>
          </cell>
          <cell r="X11">
            <v>255</v>
          </cell>
          <cell r="Y11">
            <v>175</v>
          </cell>
          <cell r="Z11">
            <v>209</v>
          </cell>
          <cell r="AA11">
            <v>154</v>
          </cell>
          <cell r="AB11">
            <v>174</v>
          </cell>
          <cell r="AC11">
            <v>164</v>
          </cell>
          <cell r="AD11">
            <v>231</v>
          </cell>
          <cell r="AE11">
            <v>156</v>
          </cell>
          <cell r="AF11">
            <v>183</v>
          </cell>
          <cell r="AG11">
            <v>173</v>
          </cell>
          <cell r="AH11">
            <v>225</v>
          </cell>
          <cell r="AI11">
            <v>158</v>
          </cell>
          <cell r="AJ11">
            <v>188</v>
          </cell>
          <cell r="AK11">
            <v>161</v>
          </cell>
          <cell r="AL11">
            <v>235</v>
          </cell>
          <cell r="AM11">
            <v>166</v>
          </cell>
          <cell r="AN11">
            <v>230</v>
          </cell>
          <cell r="AO11">
            <v>158</v>
          </cell>
          <cell r="AP11">
            <v>194</v>
          </cell>
          <cell r="AQ11">
            <v>152</v>
          </cell>
          <cell r="AR11">
            <v>263</v>
          </cell>
          <cell r="AS11">
            <v>157.78</v>
          </cell>
          <cell r="AT11">
            <v>200.94</v>
          </cell>
          <cell r="AU11">
            <v>152</v>
          </cell>
          <cell r="AV11">
            <v>268</v>
          </cell>
          <cell r="AW11">
            <v>157.28</v>
          </cell>
          <cell r="AX11">
            <v>206.82</v>
          </cell>
          <cell r="AY11">
            <v>133</v>
          </cell>
          <cell r="AZ11">
            <v>203</v>
          </cell>
          <cell r="BA11">
            <v>145.47</v>
          </cell>
          <cell r="BB11">
            <v>243.94</v>
          </cell>
          <cell r="BC11">
            <v>155.13999999999999</v>
          </cell>
          <cell r="BD11">
            <v>206.49</v>
          </cell>
        </row>
        <row r="12">
          <cell r="A12">
            <v>12</v>
          </cell>
          <cell r="B12" t="str">
            <v>1.2.4</v>
          </cell>
          <cell r="C12" t="str">
            <v>Зап.-Карельск. сети</v>
          </cell>
          <cell r="D12" t="str">
            <v>-//-</v>
          </cell>
          <cell r="E12">
            <v>5</v>
          </cell>
          <cell r="F12">
            <v>5</v>
          </cell>
          <cell r="G12">
            <v>6</v>
          </cell>
          <cell r="H12">
            <v>6</v>
          </cell>
          <cell r="I12">
            <v>5.5128205128205128</v>
          </cell>
          <cell r="J12">
            <v>5.5128205128205128</v>
          </cell>
          <cell r="K12">
            <v>8</v>
          </cell>
          <cell r="L12">
            <v>8</v>
          </cell>
          <cell r="M12">
            <v>6.3833333333333337</v>
          </cell>
          <cell r="N12">
            <v>6.3833333333333337</v>
          </cell>
          <cell r="O12">
            <v>6</v>
          </cell>
          <cell r="P12">
            <v>6</v>
          </cell>
          <cell r="Q12">
            <v>6.2804878048780486</v>
          </cell>
          <cell r="R12">
            <v>6.2804878048780486</v>
          </cell>
          <cell r="S12">
            <v>10</v>
          </cell>
          <cell r="T12">
            <v>10</v>
          </cell>
          <cell r="U12">
            <v>6.95</v>
          </cell>
          <cell r="V12">
            <v>6.95</v>
          </cell>
          <cell r="W12">
            <v>9</v>
          </cell>
          <cell r="X12">
            <v>9</v>
          </cell>
          <cell r="Y12">
            <v>8.2100000000000009</v>
          </cell>
          <cell r="Z12">
            <v>8.2100000000000009</v>
          </cell>
          <cell r="AA12">
            <v>7.3057851239669418</v>
          </cell>
          <cell r="AB12">
            <v>7.3057851239669418</v>
          </cell>
          <cell r="AC12">
            <v>6</v>
          </cell>
          <cell r="AD12">
            <v>7</v>
          </cell>
          <cell r="AE12">
            <v>7.1</v>
          </cell>
          <cell r="AF12">
            <v>7.26</v>
          </cell>
          <cell r="AG12">
            <v>6</v>
          </cell>
          <cell r="AH12">
            <v>6</v>
          </cell>
          <cell r="AI12">
            <v>6.96</v>
          </cell>
          <cell r="AJ12">
            <v>7.1</v>
          </cell>
          <cell r="AK12">
            <v>4</v>
          </cell>
          <cell r="AL12">
            <v>6</v>
          </cell>
          <cell r="AM12">
            <v>5.35</v>
          </cell>
          <cell r="AN12">
            <v>6.35</v>
          </cell>
          <cell r="AO12">
            <v>6.62</v>
          </cell>
          <cell r="AP12">
            <v>6.97</v>
          </cell>
          <cell r="AQ12">
            <v>4</v>
          </cell>
          <cell r="AR12">
            <v>8</v>
          </cell>
          <cell r="AS12">
            <v>6.35</v>
          </cell>
          <cell r="AT12">
            <v>7.08</v>
          </cell>
          <cell r="AU12">
            <v>6</v>
          </cell>
          <cell r="AV12">
            <v>8</v>
          </cell>
          <cell r="AW12">
            <v>6.32</v>
          </cell>
          <cell r="AX12">
            <v>7.16</v>
          </cell>
          <cell r="AY12">
            <v>8</v>
          </cell>
          <cell r="AZ12">
            <v>8</v>
          </cell>
          <cell r="BA12">
            <v>6</v>
          </cell>
          <cell r="BB12">
            <v>8</v>
          </cell>
          <cell r="BC12">
            <v>6.46</v>
          </cell>
          <cell r="BD12">
            <v>7.24</v>
          </cell>
        </row>
        <row r="13">
          <cell r="A13">
            <v>13</v>
          </cell>
          <cell r="B13" t="str">
            <v>II</v>
          </cell>
          <cell r="C13" t="str">
            <v>Б. Полезный отпуск э/энергии</v>
          </cell>
        </row>
        <row r="14">
          <cell r="A14">
            <v>14</v>
          </cell>
          <cell r="B14">
            <v>1</v>
          </cell>
          <cell r="C14" t="str">
            <v>Выработка э/э всего:</v>
          </cell>
          <cell r="E14">
            <v>391000</v>
          </cell>
          <cell r="F14">
            <v>374814</v>
          </cell>
          <cell r="G14">
            <v>337000</v>
          </cell>
          <cell r="H14">
            <v>325401</v>
          </cell>
          <cell r="I14">
            <v>728000</v>
          </cell>
          <cell r="J14">
            <v>700215</v>
          </cell>
          <cell r="K14">
            <v>345000</v>
          </cell>
          <cell r="L14">
            <v>333419</v>
          </cell>
          <cell r="M14">
            <v>1073000</v>
          </cell>
          <cell r="N14">
            <v>1033634</v>
          </cell>
          <cell r="O14">
            <v>303000</v>
          </cell>
          <cell r="P14">
            <v>296058</v>
          </cell>
          <cell r="Q14">
            <v>1376000</v>
          </cell>
          <cell r="R14">
            <v>1329692</v>
          </cell>
          <cell r="S14">
            <v>398000</v>
          </cell>
          <cell r="T14">
            <v>447430</v>
          </cell>
          <cell r="U14">
            <v>1774000</v>
          </cell>
          <cell r="V14">
            <v>1777122</v>
          </cell>
          <cell r="W14">
            <v>387000</v>
          </cell>
          <cell r="X14">
            <v>367214</v>
          </cell>
          <cell r="Y14">
            <v>1088000</v>
          </cell>
          <cell r="Z14">
            <v>1110702</v>
          </cell>
          <cell r="AA14">
            <v>2161000</v>
          </cell>
          <cell r="AB14">
            <v>2144336</v>
          </cell>
          <cell r="AC14">
            <v>284000</v>
          </cell>
          <cell r="AD14">
            <v>371521</v>
          </cell>
          <cell r="AE14">
            <v>2445000</v>
          </cell>
          <cell r="AF14">
            <v>2515857</v>
          </cell>
          <cell r="AG14">
            <v>271000</v>
          </cell>
          <cell r="AH14">
            <v>363844</v>
          </cell>
          <cell r="AI14">
            <v>2716000</v>
          </cell>
          <cell r="AJ14">
            <v>2879701</v>
          </cell>
          <cell r="AK14">
            <v>274000</v>
          </cell>
          <cell r="AL14">
            <v>379638</v>
          </cell>
          <cell r="AM14">
            <v>829000</v>
          </cell>
          <cell r="AN14">
            <v>1115003</v>
          </cell>
          <cell r="AO14">
            <v>2990000</v>
          </cell>
          <cell r="AP14">
            <v>3259339</v>
          </cell>
          <cell r="AQ14">
            <v>317000</v>
          </cell>
          <cell r="AR14">
            <v>457906</v>
          </cell>
          <cell r="AS14">
            <v>3307000</v>
          </cell>
          <cell r="AT14">
            <v>3717245</v>
          </cell>
          <cell r="AU14">
            <v>362000</v>
          </cell>
          <cell r="AV14">
            <v>496335</v>
          </cell>
          <cell r="AW14">
            <v>3669000</v>
          </cell>
          <cell r="AX14">
            <v>4213580</v>
          </cell>
          <cell r="AY14">
            <v>397000</v>
          </cell>
          <cell r="AZ14">
            <v>474900</v>
          </cell>
          <cell r="BA14">
            <v>1076000</v>
          </cell>
          <cell r="BB14">
            <v>1429141</v>
          </cell>
          <cell r="BC14">
            <v>4066000</v>
          </cell>
          <cell r="BD14">
            <v>4688480</v>
          </cell>
        </row>
        <row r="15">
          <cell r="A15">
            <v>15</v>
          </cell>
          <cell r="B15" t="str">
            <v>1.1</v>
          </cell>
          <cell r="C15" t="str">
            <v>Выработка собственными станциями</v>
          </cell>
          <cell r="D15" t="str">
            <v>тыс.кВтч</v>
          </cell>
          <cell r="E15">
            <v>346000</v>
          </cell>
          <cell r="F15">
            <v>343963</v>
          </cell>
          <cell r="G15">
            <v>299000</v>
          </cell>
          <cell r="H15">
            <v>302718</v>
          </cell>
          <cell r="I15">
            <v>645000</v>
          </cell>
          <cell r="J15">
            <v>646681</v>
          </cell>
          <cell r="K15">
            <v>315000</v>
          </cell>
          <cell r="L15">
            <v>303194</v>
          </cell>
          <cell r="M15">
            <v>960000</v>
          </cell>
          <cell r="N15">
            <v>949875</v>
          </cell>
          <cell r="O15">
            <v>267000</v>
          </cell>
          <cell r="P15">
            <v>255568</v>
          </cell>
          <cell r="Q15">
            <v>1227000</v>
          </cell>
          <cell r="R15">
            <v>1205443</v>
          </cell>
          <cell r="S15">
            <v>368000</v>
          </cell>
          <cell r="T15">
            <v>419560</v>
          </cell>
          <cell r="U15">
            <v>1595000</v>
          </cell>
          <cell r="V15">
            <v>1625003</v>
          </cell>
          <cell r="W15">
            <v>353000</v>
          </cell>
          <cell r="X15">
            <v>340968</v>
          </cell>
          <cell r="Y15">
            <v>988000</v>
          </cell>
          <cell r="Z15">
            <v>1016096</v>
          </cell>
          <cell r="AA15">
            <v>1948000</v>
          </cell>
          <cell r="AB15">
            <v>1965971</v>
          </cell>
          <cell r="AC15">
            <v>250000</v>
          </cell>
          <cell r="AD15">
            <v>346545</v>
          </cell>
          <cell r="AE15">
            <v>2198000</v>
          </cell>
          <cell r="AF15">
            <v>2312516</v>
          </cell>
          <cell r="AG15">
            <v>235000</v>
          </cell>
          <cell r="AH15">
            <v>339630</v>
          </cell>
          <cell r="AI15">
            <v>2433000</v>
          </cell>
          <cell r="AJ15">
            <v>2652146</v>
          </cell>
          <cell r="AK15">
            <v>235000</v>
          </cell>
          <cell r="AL15">
            <v>354834</v>
          </cell>
          <cell r="AM15">
            <v>720000</v>
          </cell>
          <cell r="AN15">
            <v>1041009</v>
          </cell>
          <cell r="AO15">
            <v>2668000</v>
          </cell>
          <cell r="AP15">
            <v>3006980</v>
          </cell>
          <cell r="AQ15">
            <v>282000</v>
          </cell>
          <cell r="AR15">
            <v>441229</v>
          </cell>
          <cell r="AS15">
            <v>2950000</v>
          </cell>
          <cell r="AT15">
            <v>3448209</v>
          </cell>
          <cell r="AU15">
            <v>323000</v>
          </cell>
          <cell r="AV15">
            <v>461708</v>
          </cell>
          <cell r="AW15">
            <v>3273000</v>
          </cell>
          <cell r="AX15">
            <v>3909917</v>
          </cell>
          <cell r="AY15">
            <v>355000</v>
          </cell>
          <cell r="AZ15">
            <v>434549</v>
          </cell>
          <cell r="BA15">
            <v>960000</v>
          </cell>
          <cell r="BB15">
            <v>1337486</v>
          </cell>
          <cell r="BC15">
            <v>3628000</v>
          </cell>
          <cell r="BD15">
            <v>4344466</v>
          </cell>
        </row>
        <row r="16">
          <cell r="A16">
            <v>16</v>
          </cell>
          <cell r="B16" t="str">
            <v>1.1.1</v>
          </cell>
          <cell r="C16" t="str">
            <v>Выработка э/энергии ГЭС:</v>
          </cell>
          <cell r="D16" t="str">
            <v>тыс.кВтч</v>
          </cell>
          <cell r="E16">
            <v>221000</v>
          </cell>
          <cell r="F16">
            <v>220757</v>
          </cell>
          <cell r="G16">
            <v>199000</v>
          </cell>
          <cell r="H16">
            <v>175636</v>
          </cell>
          <cell r="I16">
            <v>420000</v>
          </cell>
          <cell r="J16">
            <v>396393</v>
          </cell>
          <cell r="K16">
            <v>215000</v>
          </cell>
          <cell r="L16">
            <v>165677</v>
          </cell>
          <cell r="M16">
            <v>635000</v>
          </cell>
          <cell r="N16">
            <v>562070</v>
          </cell>
          <cell r="O16">
            <v>182000</v>
          </cell>
          <cell r="P16">
            <v>136336</v>
          </cell>
          <cell r="Q16">
            <v>817000</v>
          </cell>
          <cell r="R16">
            <v>698406</v>
          </cell>
          <cell r="S16">
            <v>313000</v>
          </cell>
          <cell r="T16">
            <v>355499</v>
          </cell>
          <cell r="U16">
            <v>1130000</v>
          </cell>
          <cell r="V16">
            <v>1053905</v>
          </cell>
          <cell r="W16">
            <v>335000</v>
          </cell>
          <cell r="X16">
            <v>330168</v>
          </cell>
          <cell r="Y16">
            <v>830000</v>
          </cell>
          <cell r="Z16">
            <v>822003</v>
          </cell>
          <cell r="AA16">
            <v>1465000</v>
          </cell>
          <cell r="AB16">
            <v>1384073</v>
          </cell>
          <cell r="AC16">
            <v>220000</v>
          </cell>
          <cell r="AD16">
            <v>318030</v>
          </cell>
          <cell r="AE16">
            <v>1685000</v>
          </cell>
          <cell r="AF16">
            <v>1702103</v>
          </cell>
          <cell r="AG16">
            <v>205000</v>
          </cell>
          <cell r="AH16">
            <v>312248</v>
          </cell>
          <cell r="AI16">
            <v>1890000</v>
          </cell>
          <cell r="AJ16">
            <v>2014351</v>
          </cell>
          <cell r="AK16">
            <v>190000</v>
          </cell>
          <cell r="AL16">
            <v>327119</v>
          </cell>
          <cell r="AM16">
            <v>615000</v>
          </cell>
          <cell r="AN16">
            <v>957397</v>
          </cell>
          <cell r="AO16">
            <v>2080000</v>
          </cell>
          <cell r="AP16">
            <v>2341470</v>
          </cell>
          <cell r="AQ16">
            <v>212000</v>
          </cell>
          <cell r="AR16">
            <v>354172</v>
          </cell>
          <cell r="AS16">
            <v>2292000</v>
          </cell>
          <cell r="AT16">
            <v>2695642</v>
          </cell>
          <cell r="AU16">
            <v>233000</v>
          </cell>
          <cell r="AV16">
            <v>354199</v>
          </cell>
          <cell r="AW16">
            <v>2525000</v>
          </cell>
          <cell r="AX16">
            <v>3049841</v>
          </cell>
          <cell r="AY16">
            <v>245000</v>
          </cell>
          <cell r="AZ16">
            <v>315164</v>
          </cell>
          <cell r="BA16">
            <v>690000</v>
          </cell>
          <cell r="BB16">
            <v>1023535</v>
          </cell>
          <cell r="BC16">
            <v>2770000</v>
          </cell>
          <cell r="BD16">
            <v>3365005</v>
          </cell>
        </row>
        <row r="17">
          <cell r="A17">
            <v>17</v>
          </cell>
          <cell r="C17" t="str">
            <v>в т.ч. каскады Сунский</v>
          </cell>
          <cell r="D17" t="str">
            <v>-//-</v>
          </cell>
          <cell r="E17">
            <v>16000</v>
          </cell>
          <cell r="F17">
            <v>9520</v>
          </cell>
          <cell r="G17">
            <v>13000</v>
          </cell>
          <cell r="H17">
            <v>8216</v>
          </cell>
          <cell r="I17">
            <v>29000</v>
          </cell>
          <cell r="J17">
            <v>17736</v>
          </cell>
          <cell r="K17">
            <v>10000</v>
          </cell>
          <cell r="L17">
            <v>8787</v>
          </cell>
          <cell r="M17">
            <v>39000</v>
          </cell>
          <cell r="N17">
            <v>26523</v>
          </cell>
          <cell r="O17">
            <v>10000</v>
          </cell>
          <cell r="P17">
            <v>11934</v>
          </cell>
          <cell r="Q17">
            <v>49000</v>
          </cell>
          <cell r="R17">
            <v>38457</v>
          </cell>
          <cell r="S17">
            <v>30000</v>
          </cell>
          <cell r="T17">
            <v>28409</v>
          </cell>
          <cell r="U17">
            <v>79000</v>
          </cell>
          <cell r="V17">
            <v>66866</v>
          </cell>
          <cell r="W17">
            <v>28000</v>
          </cell>
          <cell r="X17">
            <v>32010</v>
          </cell>
          <cell r="Y17">
            <v>68000</v>
          </cell>
          <cell r="Z17">
            <v>72353</v>
          </cell>
          <cell r="AA17">
            <v>107000</v>
          </cell>
          <cell r="AB17">
            <v>98876</v>
          </cell>
          <cell r="AC17">
            <v>15000</v>
          </cell>
          <cell r="AD17">
            <v>37003</v>
          </cell>
          <cell r="AE17">
            <v>122000</v>
          </cell>
          <cell r="AF17">
            <v>135879</v>
          </cell>
          <cell r="AG17">
            <v>14000</v>
          </cell>
          <cell r="AH17">
            <v>33754</v>
          </cell>
          <cell r="AI17">
            <v>136000</v>
          </cell>
          <cell r="AJ17">
            <v>169633</v>
          </cell>
          <cell r="AK17">
            <v>14000</v>
          </cell>
          <cell r="AL17">
            <v>32299</v>
          </cell>
          <cell r="AM17">
            <v>43000</v>
          </cell>
          <cell r="AN17">
            <v>103056</v>
          </cell>
          <cell r="AO17">
            <v>150000</v>
          </cell>
          <cell r="AP17">
            <v>201932</v>
          </cell>
          <cell r="AQ17">
            <v>11000</v>
          </cell>
          <cell r="AR17">
            <v>26456</v>
          </cell>
          <cell r="AS17">
            <v>161000</v>
          </cell>
          <cell r="AT17">
            <v>228388</v>
          </cell>
          <cell r="AU17">
            <v>11000</v>
          </cell>
          <cell r="AV17">
            <v>27130</v>
          </cell>
          <cell r="AW17">
            <v>172000</v>
          </cell>
          <cell r="AX17">
            <v>255518</v>
          </cell>
          <cell r="AY17">
            <v>12000</v>
          </cell>
          <cell r="AZ17">
            <v>20950</v>
          </cell>
          <cell r="BA17">
            <v>34000</v>
          </cell>
          <cell r="BB17">
            <v>74536</v>
          </cell>
          <cell r="BC17">
            <v>184000</v>
          </cell>
          <cell r="BD17">
            <v>276468</v>
          </cell>
        </row>
        <row r="18">
          <cell r="A18">
            <v>18</v>
          </cell>
          <cell r="C18" t="str">
            <v>Выгский</v>
          </cell>
          <cell r="D18" t="str">
            <v>-//-</v>
          </cell>
          <cell r="E18">
            <v>123000</v>
          </cell>
          <cell r="F18">
            <v>116464</v>
          </cell>
          <cell r="G18">
            <v>110000</v>
          </cell>
          <cell r="H18">
            <v>91658</v>
          </cell>
          <cell r="I18">
            <v>233000</v>
          </cell>
          <cell r="J18">
            <v>208122</v>
          </cell>
          <cell r="K18">
            <v>122000</v>
          </cell>
          <cell r="L18">
            <v>91722</v>
          </cell>
          <cell r="M18">
            <v>355000</v>
          </cell>
          <cell r="N18">
            <v>299844</v>
          </cell>
          <cell r="O18">
            <v>95000</v>
          </cell>
          <cell r="P18">
            <v>77074</v>
          </cell>
          <cell r="Q18">
            <v>450000</v>
          </cell>
          <cell r="R18">
            <v>376918</v>
          </cell>
          <cell r="S18">
            <v>134000</v>
          </cell>
          <cell r="T18">
            <v>137254</v>
          </cell>
          <cell r="U18">
            <v>584000</v>
          </cell>
          <cell r="V18">
            <v>514172</v>
          </cell>
          <cell r="W18">
            <v>139000</v>
          </cell>
          <cell r="X18">
            <v>115208</v>
          </cell>
          <cell r="Y18">
            <v>368000</v>
          </cell>
          <cell r="Z18">
            <v>329536</v>
          </cell>
          <cell r="AA18">
            <v>723000</v>
          </cell>
          <cell r="AB18">
            <v>629380</v>
          </cell>
          <cell r="AC18">
            <v>86000</v>
          </cell>
          <cell r="AD18">
            <v>109221</v>
          </cell>
          <cell r="AE18">
            <v>809000</v>
          </cell>
          <cell r="AF18">
            <v>738601</v>
          </cell>
          <cell r="AG18">
            <v>86000</v>
          </cell>
          <cell r="AH18">
            <v>114197</v>
          </cell>
          <cell r="AI18">
            <v>895000</v>
          </cell>
          <cell r="AJ18">
            <v>852798</v>
          </cell>
          <cell r="AK18">
            <v>84000</v>
          </cell>
          <cell r="AL18">
            <v>130134</v>
          </cell>
          <cell r="AM18">
            <v>256000</v>
          </cell>
          <cell r="AN18">
            <v>353552</v>
          </cell>
          <cell r="AO18">
            <v>979000</v>
          </cell>
          <cell r="AP18">
            <v>982932</v>
          </cell>
          <cell r="AQ18">
            <v>94000</v>
          </cell>
          <cell r="AR18">
            <v>136568</v>
          </cell>
          <cell r="AS18">
            <v>1073000</v>
          </cell>
          <cell r="AT18">
            <v>1119500</v>
          </cell>
          <cell r="AU18">
            <v>110000</v>
          </cell>
          <cell r="AV18">
            <v>134651</v>
          </cell>
          <cell r="AW18">
            <v>1183000</v>
          </cell>
          <cell r="AX18">
            <v>1254151</v>
          </cell>
          <cell r="AY18">
            <v>125000</v>
          </cell>
          <cell r="AZ18">
            <v>145633</v>
          </cell>
          <cell r="BA18">
            <v>329000</v>
          </cell>
          <cell r="BB18">
            <v>416852</v>
          </cell>
          <cell r="BC18">
            <v>1308000</v>
          </cell>
          <cell r="BD18">
            <v>1399784</v>
          </cell>
        </row>
        <row r="19">
          <cell r="A19">
            <v>19</v>
          </cell>
          <cell r="C19" t="str">
            <v>Кемский</v>
          </cell>
          <cell r="D19" t="str">
            <v>-//-</v>
          </cell>
          <cell r="E19">
            <v>79000</v>
          </cell>
          <cell r="F19">
            <v>90917</v>
          </cell>
          <cell r="G19">
            <v>73000</v>
          </cell>
          <cell r="H19">
            <v>72099</v>
          </cell>
          <cell r="I19">
            <v>152000</v>
          </cell>
          <cell r="J19">
            <v>163016</v>
          </cell>
          <cell r="K19">
            <v>80000</v>
          </cell>
          <cell r="L19">
            <v>60910</v>
          </cell>
          <cell r="M19">
            <v>232000</v>
          </cell>
          <cell r="N19">
            <v>223926</v>
          </cell>
          <cell r="O19">
            <v>73000</v>
          </cell>
          <cell r="P19">
            <v>43375</v>
          </cell>
          <cell r="Q19">
            <v>305000</v>
          </cell>
          <cell r="R19">
            <v>267301</v>
          </cell>
          <cell r="S19">
            <v>145000</v>
          </cell>
          <cell r="T19">
            <v>184421</v>
          </cell>
          <cell r="U19">
            <v>450000</v>
          </cell>
          <cell r="V19">
            <v>451722</v>
          </cell>
          <cell r="W19">
            <v>164000</v>
          </cell>
          <cell r="X19">
            <v>177285</v>
          </cell>
          <cell r="Y19">
            <v>382000</v>
          </cell>
          <cell r="Z19">
            <v>405081</v>
          </cell>
          <cell r="AA19">
            <v>614000</v>
          </cell>
          <cell r="AB19">
            <v>629007</v>
          </cell>
          <cell r="AC19">
            <v>115000</v>
          </cell>
          <cell r="AD19">
            <v>166867</v>
          </cell>
          <cell r="AE19">
            <v>729000</v>
          </cell>
          <cell r="AF19">
            <v>795874</v>
          </cell>
          <cell r="AG19">
            <v>102000</v>
          </cell>
          <cell r="AH19">
            <v>160818</v>
          </cell>
          <cell r="AI19">
            <v>831000</v>
          </cell>
          <cell r="AJ19">
            <v>956692</v>
          </cell>
          <cell r="AK19">
            <v>88000</v>
          </cell>
          <cell r="AL19">
            <v>160590</v>
          </cell>
          <cell r="AM19">
            <v>305000</v>
          </cell>
          <cell r="AN19">
            <v>488275</v>
          </cell>
          <cell r="AO19">
            <v>919000</v>
          </cell>
          <cell r="AP19">
            <v>1117282</v>
          </cell>
          <cell r="AQ19">
            <v>103000</v>
          </cell>
          <cell r="AR19">
            <v>186327</v>
          </cell>
          <cell r="AS19">
            <v>1022000</v>
          </cell>
          <cell r="AT19">
            <v>1303609</v>
          </cell>
          <cell r="AU19">
            <v>108000</v>
          </cell>
          <cell r="AV19">
            <v>186615</v>
          </cell>
          <cell r="AW19">
            <v>1130000</v>
          </cell>
          <cell r="AX19">
            <v>1490224</v>
          </cell>
          <cell r="AY19">
            <v>104000</v>
          </cell>
          <cell r="AZ19">
            <v>142973</v>
          </cell>
          <cell r="BA19">
            <v>315000</v>
          </cell>
          <cell r="BB19">
            <v>515915</v>
          </cell>
          <cell r="BC19">
            <v>1234000</v>
          </cell>
          <cell r="BD19">
            <v>1633197</v>
          </cell>
        </row>
        <row r="20">
          <cell r="A20">
            <v>20</v>
          </cell>
          <cell r="C20" t="str">
            <v>Зап.-Карельск. сети</v>
          </cell>
          <cell r="D20" t="str">
            <v>-//-</v>
          </cell>
          <cell r="E20">
            <v>3000</v>
          </cell>
          <cell r="F20">
            <v>3856</v>
          </cell>
          <cell r="G20">
            <v>3000</v>
          </cell>
          <cell r="H20">
            <v>3663</v>
          </cell>
          <cell r="I20">
            <v>6000</v>
          </cell>
          <cell r="J20">
            <v>7519</v>
          </cell>
          <cell r="K20">
            <v>3000</v>
          </cell>
          <cell r="L20">
            <v>4258</v>
          </cell>
          <cell r="M20">
            <v>9000</v>
          </cell>
          <cell r="N20">
            <v>11777</v>
          </cell>
          <cell r="O20">
            <v>4000</v>
          </cell>
          <cell r="P20">
            <v>3953</v>
          </cell>
          <cell r="Q20">
            <v>13000</v>
          </cell>
          <cell r="R20">
            <v>15730</v>
          </cell>
          <cell r="S20">
            <v>4000</v>
          </cell>
          <cell r="T20">
            <v>5415</v>
          </cell>
          <cell r="U20">
            <v>17000</v>
          </cell>
          <cell r="V20">
            <v>21145</v>
          </cell>
          <cell r="W20">
            <v>4000</v>
          </cell>
          <cell r="X20">
            <v>5665</v>
          </cell>
          <cell r="Y20">
            <v>12000</v>
          </cell>
          <cell r="Z20">
            <v>15033</v>
          </cell>
          <cell r="AA20">
            <v>21000</v>
          </cell>
          <cell r="AB20">
            <v>26810</v>
          </cell>
          <cell r="AC20">
            <v>4000</v>
          </cell>
          <cell r="AD20">
            <v>4939</v>
          </cell>
          <cell r="AE20">
            <v>25000</v>
          </cell>
          <cell r="AF20">
            <v>31749</v>
          </cell>
          <cell r="AG20">
            <v>3000</v>
          </cell>
          <cell r="AH20">
            <v>3479</v>
          </cell>
          <cell r="AI20">
            <v>28000</v>
          </cell>
          <cell r="AJ20">
            <v>35228</v>
          </cell>
          <cell r="AK20">
            <v>4000</v>
          </cell>
          <cell r="AL20">
            <v>4096</v>
          </cell>
          <cell r="AM20">
            <v>11000</v>
          </cell>
          <cell r="AN20">
            <v>12514</v>
          </cell>
          <cell r="AO20">
            <v>32000</v>
          </cell>
          <cell r="AP20">
            <v>39324</v>
          </cell>
          <cell r="AQ20">
            <v>4000</v>
          </cell>
          <cell r="AR20">
            <v>4821</v>
          </cell>
          <cell r="AS20">
            <v>36000</v>
          </cell>
          <cell r="AT20">
            <v>44145</v>
          </cell>
          <cell r="AU20">
            <v>4000</v>
          </cell>
          <cell r="AV20">
            <v>5803</v>
          </cell>
          <cell r="AW20">
            <v>40000</v>
          </cell>
          <cell r="AX20">
            <v>49948</v>
          </cell>
          <cell r="AY20">
            <v>4000</v>
          </cell>
          <cell r="AZ20">
            <v>5608</v>
          </cell>
          <cell r="BA20">
            <v>12000</v>
          </cell>
          <cell r="BB20">
            <v>16232</v>
          </cell>
          <cell r="BC20">
            <v>44000</v>
          </cell>
          <cell r="BD20">
            <v>55556</v>
          </cell>
        </row>
        <row r="21">
          <cell r="A21">
            <v>21</v>
          </cell>
          <cell r="C21" t="str">
            <v>% к предидущему году</v>
          </cell>
          <cell r="D21" t="str">
            <v>%</v>
          </cell>
          <cell r="E21">
            <v>109.95024875621891</v>
          </cell>
          <cell r="F21">
            <v>87.077446177391749</v>
          </cell>
          <cell r="G21">
            <v>112.42937853107344</v>
          </cell>
          <cell r="H21">
            <v>85.304917141025399</v>
          </cell>
          <cell r="I21">
            <v>111.11111111111111</v>
          </cell>
          <cell r="J21">
            <v>86.283058705731264</v>
          </cell>
          <cell r="K21">
            <v>121.46892655367232</v>
          </cell>
          <cell r="L21">
            <v>68.371162099702872</v>
          </cell>
          <cell r="M21">
            <v>114.41441441441442</v>
          </cell>
          <cell r="N21">
            <v>80.0977583971043</v>
          </cell>
          <cell r="O21">
            <v>95.78947368421052</v>
          </cell>
          <cell r="P21">
            <v>57.396656464575443</v>
          </cell>
          <cell r="Q21">
            <v>109.66442953020135</v>
          </cell>
          <cell r="R21">
            <v>74.356809541097647</v>
          </cell>
          <cell r="S21">
            <v>100.32051282051282</v>
          </cell>
          <cell r="T21">
            <v>96.640805097646904</v>
          </cell>
          <cell r="U21">
            <v>106.90633869441817</v>
          </cell>
          <cell r="V21">
            <v>80.628083594531176</v>
          </cell>
          <cell r="W21">
            <v>107.02875399361022</v>
          </cell>
          <cell r="X21">
            <v>93.78547121682962</v>
          </cell>
          <cell r="Y21">
            <v>101.840490797546</v>
          </cell>
          <cell r="Z21">
            <v>85.854705541368347</v>
          </cell>
          <cell r="AA21">
            <v>106.93430656934306</v>
          </cell>
          <cell r="AB21">
            <v>83.419852757260429</v>
          </cell>
          <cell r="AC21">
            <v>83.018867924528308</v>
          </cell>
          <cell r="AD21">
            <v>103.67320593815401</v>
          </cell>
          <cell r="AE21">
            <v>103.05810397553516</v>
          </cell>
          <cell r="AF21">
            <v>86.580173119347776</v>
          </cell>
          <cell r="AG21">
            <v>88.744588744588754</v>
          </cell>
          <cell r="AH21">
            <v>144.7710539492962</v>
          </cell>
          <cell r="AI21">
            <v>101.28617363344053</v>
          </cell>
          <cell r="AJ21">
            <v>92.333188639037843</v>
          </cell>
          <cell r="AK21">
            <v>84.821428571428569</v>
          </cell>
          <cell r="AL21">
            <v>173.82102416136627</v>
          </cell>
          <cell r="AM21">
            <v>85.416666666666657</v>
          </cell>
          <cell r="AN21">
            <v>134.72339683017677</v>
          </cell>
          <cell r="AO21">
            <v>99.52153110047847</v>
          </cell>
          <cell r="AP21">
            <v>98.804373695039757</v>
          </cell>
          <cell r="AQ21">
            <v>86.885245901639337</v>
          </cell>
          <cell r="AR21">
            <v>161.99162077608443</v>
          </cell>
          <cell r="AS21">
            <v>98.200514138817482</v>
          </cell>
          <cell r="AT21">
            <v>104.14156789417564</v>
          </cell>
          <cell r="AU21">
            <v>100</v>
          </cell>
          <cell r="AV21">
            <v>161.3177814415711</v>
          </cell>
          <cell r="AW21">
            <v>98.36384885079859</v>
          </cell>
          <cell r="AX21">
            <v>108.61233914742347</v>
          </cell>
          <cell r="AY21">
            <v>105.15021459227466</v>
          </cell>
          <cell r="AZ21">
            <v>138.77090937911419</v>
          </cell>
          <cell r="BA21">
            <v>97.183098591549296</v>
          </cell>
          <cell r="BB21">
            <v>153.84262745504748</v>
          </cell>
          <cell r="BC21">
            <v>98.928571428571431</v>
          </cell>
          <cell r="BD21">
            <v>110.86903733859354</v>
          </cell>
        </row>
        <row r="22">
          <cell r="A22">
            <v>22</v>
          </cell>
          <cell r="B22" t="str">
            <v>1.1.2</v>
          </cell>
          <cell r="C22" t="str">
            <v>Выработка ПТЭЦ</v>
          </cell>
          <cell r="D22" t="str">
            <v>тыс.кВтч</v>
          </cell>
          <cell r="E22">
            <v>125000</v>
          </cell>
          <cell r="F22">
            <v>123206</v>
          </cell>
          <cell r="G22">
            <v>100000</v>
          </cell>
          <cell r="H22">
            <v>127082</v>
          </cell>
          <cell r="I22">
            <v>225000</v>
          </cell>
          <cell r="J22">
            <v>250288</v>
          </cell>
          <cell r="K22">
            <v>100000</v>
          </cell>
          <cell r="L22">
            <v>137517</v>
          </cell>
          <cell r="M22">
            <v>325000</v>
          </cell>
          <cell r="N22">
            <v>387805</v>
          </cell>
          <cell r="O22">
            <v>85000</v>
          </cell>
          <cell r="P22">
            <v>119232</v>
          </cell>
          <cell r="Q22">
            <v>410000</v>
          </cell>
          <cell r="R22">
            <v>507037</v>
          </cell>
          <cell r="S22">
            <v>55000</v>
          </cell>
          <cell r="T22">
            <v>64061</v>
          </cell>
          <cell r="U22">
            <v>465000</v>
          </cell>
          <cell r="V22">
            <v>571098</v>
          </cell>
          <cell r="W22">
            <v>18000</v>
          </cell>
          <cell r="X22">
            <v>10800</v>
          </cell>
          <cell r="Y22">
            <v>158000</v>
          </cell>
          <cell r="Z22">
            <v>194093</v>
          </cell>
          <cell r="AA22">
            <v>483000</v>
          </cell>
          <cell r="AB22">
            <v>581898</v>
          </cell>
          <cell r="AC22">
            <v>30000</v>
          </cell>
          <cell r="AD22">
            <v>28515</v>
          </cell>
          <cell r="AE22">
            <v>513000</v>
          </cell>
          <cell r="AF22">
            <v>610413</v>
          </cell>
          <cell r="AG22">
            <v>30000</v>
          </cell>
          <cell r="AH22">
            <v>27382</v>
          </cell>
          <cell r="AI22">
            <v>543000</v>
          </cell>
          <cell r="AJ22">
            <v>637795</v>
          </cell>
          <cell r="AK22">
            <v>45000</v>
          </cell>
          <cell r="AL22">
            <v>27715</v>
          </cell>
          <cell r="AM22">
            <v>105000</v>
          </cell>
          <cell r="AN22">
            <v>83612</v>
          </cell>
          <cell r="AO22">
            <v>588000</v>
          </cell>
          <cell r="AP22">
            <v>665510</v>
          </cell>
          <cell r="AQ22">
            <v>70000</v>
          </cell>
          <cell r="AR22">
            <v>87057</v>
          </cell>
          <cell r="AS22">
            <v>658000</v>
          </cell>
          <cell r="AT22">
            <v>752567</v>
          </cell>
          <cell r="AU22">
            <v>90000</v>
          </cell>
          <cell r="AV22">
            <v>107509</v>
          </cell>
          <cell r="AW22">
            <v>748000</v>
          </cell>
          <cell r="AX22">
            <v>860076</v>
          </cell>
          <cell r="AY22">
            <v>110000</v>
          </cell>
          <cell r="AZ22">
            <v>119385</v>
          </cell>
          <cell r="BA22">
            <v>270000</v>
          </cell>
          <cell r="BB22">
            <v>313951</v>
          </cell>
          <cell r="BC22">
            <v>858000</v>
          </cell>
          <cell r="BD22">
            <v>979461</v>
          </cell>
        </row>
        <row r="23">
          <cell r="A23">
            <v>23</v>
          </cell>
          <cell r="C23" t="str">
            <v>% к предидущему году</v>
          </cell>
          <cell r="E23">
            <v>113.63636363636364</v>
          </cell>
          <cell r="F23">
            <v>98.419925869120647</v>
          </cell>
          <cell r="G23">
            <v>105.26315789473684</v>
          </cell>
          <cell r="H23">
            <v>128.29697232794564</v>
          </cell>
          <cell r="I23">
            <v>109.75609756097562</v>
          </cell>
          <cell r="J23">
            <v>111.61761885861834</v>
          </cell>
          <cell r="K23">
            <v>111.11111111111111</v>
          </cell>
          <cell r="L23">
            <v>135.57823129251702</v>
          </cell>
          <cell r="M23">
            <v>110.16949152542372</v>
          </cell>
          <cell r="N23">
            <v>119.08022612054646</v>
          </cell>
          <cell r="O23">
            <v>113.33333333333333</v>
          </cell>
          <cell r="P23">
            <v>143.0824063073766</v>
          </cell>
          <cell r="Q23">
            <v>110.81081081081081</v>
          </cell>
          <cell r="R23">
            <v>123.97053286324137</v>
          </cell>
          <cell r="S23">
            <v>100</v>
          </cell>
          <cell r="T23">
            <v>113.50685708210779</v>
          </cell>
          <cell r="U23">
            <v>109.41176470588236</v>
          </cell>
          <cell r="V23">
            <v>122.70172483434887</v>
          </cell>
          <cell r="W23">
            <v>72</v>
          </cell>
          <cell r="X23">
            <v>61.32879045996593</v>
          </cell>
          <cell r="Y23">
            <v>101.93548387096773</v>
          </cell>
          <cell r="Z23">
            <v>123.32839832506244</v>
          </cell>
          <cell r="AA23">
            <v>107.33333333333333</v>
          </cell>
          <cell r="AB23">
            <v>120.46430360669585</v>
          </cell>
          <cell r="AC23">
            <v>100</v>
          </cell>
          <cell r="AD23">
            <v>107.41326703582325</v>
          </cell>
          <cell r="AE23">
            <v>106.87500000000001</v>
          </cell>
          <cell r="AF23">
            <v>119.78441619096023</v>
          </cell>
          <cell r="AG23">
            <v>100</v>
          </cell>
          <cell r="AH23">
            <v>98.966314876391507</v>
          </cell>
          <cell r="AI23">
            <v>106.47058823529412</v>
          </cell>
          <cell r="AJ23">
            <v>118.71232045504885</v>
          </cell>
          <cell r="AK23">
            <v>90</v>
          </cell>
          <cell r="AL23">
            <v>74.470657781599314</v>
          </cell>
          <cell r="AM23">
            <v>95.454545454545453</v>
          </cell>
          <cell r="AN23">
            <v>91.44819590729621</v>
          </cell>
          <cell r="AO23">
            <v>105</v>
          </cell>
          <cell r="AP23">
            <v>115.84623927502756</v>
          </cell>
          <cell r="AQ23">
            <v>104.4776119402985</v>
          </cell>
          <cell r="AR23">
            <v>96.982153599358327</v>
          </cell>
          <cell r="AS23">
            <v>104.94417862838917</v>
          </cell>
          <cell r="AT23">
            <v>113.29694102911134</v>
          </cell>
          <cell r="AU23">
            <v>118.42105263157893</v>
          </cell>
          <cell r="AV23">
            <v>99.298044684997549</v>
          </cell>
          <cell r="AW23">
            <v>106.40113798008535</v>
          </cell>
          <cell r="AX23">
            <v>111.33496955387101</v>
          </cell>
          <cell r="AY23">
            <v>134.14634146341464</v>
          </cell>
          <cell r="AZ23">
            <v>94.204213682632371</v>
          </cell>
          <cell r="BA23">
            <v>120</v>
          </cell>
          <cell r="BB23">
            <v>96.670207688636395</v>
          </cell>
          <cell r="BC23">
            <v>109.29936305732484</v>
          </cell>
          <cell r="BD23">
            <v>108.92073546386847</v>
          </cell>
        </row>
        <row r="24">
          <cell r="A24">
            <v>24</v>
          </cell>
          <cell r="B24">
            <v>2</v>
          </cell>
          <cell r="C24" t="str">
            <v>Выработка блокстанций всего:</v>
          </cell>
          <cell r="D24" t="str">
            <v>тыс.кВтч</v>
          </cell>
          <cell r="E24">
            <v>45000</v>
          </cell>
          <cell r="F24">
            <v>30851</v>
          </cell>
          <cell r="G24">
            <v>38000</v>
          </cell>
          <cell r="H24">
            <v>22683</v>
          </cell>
          <cell r="I24">
            <v>83000</v>
          </cell>
          <cell r="J24">
            <v>53534</v>
          </cell>
          <cell r="K24">
            <v>30000</v>
          </cell>
          <cell r="L24">
            <v>30225</v>
          </cell>
          <cell r="M24">
            <v>113000</v>
          </cell>
          <cell r="N24">
            <v>83759</v>
          </cell>
          <cell r="O24">
            <v>36000</v>
          </cell>
          <cell r="P24">
            <v>40490</v>
          </cell>
          <cell r="Q24">
            <v>149000</v>
          </cell>
          <cell r="R24">
            <v>124249</v>
          </cell>
          <cell r="S24">
            <v>30000</v>
          </cell>
          <cell r="T24">
            <v>27870</v>
          </cell>
          <cell r="U24">
            <v>179000</v>
          </cell>
          <cell r="V24">
            <v>152119</v>
          </cell>
          <cell r="W24">
            <v>34000</v>
          </cell>
          <cell r="X24">
            <v>26246</v>
          </cell>
          <cell r="Y24">
            <v>100000</v>
          </cell>
          <cell r="Z24">
            <v>94606</v>
          </cell>
          <cell r="AA24">
            <v>213000</v>
          </cell>
          <cell r="AB24">
            <v>178365</v>
          </cell>
          <cell r="AC24">
            <v>34000</v>
          </cell>
          <cell r="AD24">
            <v>24976</v>
          </cell>
          <cell r="AE24">
            <v>247000</v>
          </cell>
          <cell r="AF24">
            <v>203341</v>
          </cell>
          <cell r="AG24">
            <v>36000</v>
          </cell>
          <cell r="AH24">
            <v>24214</v>
          </cell>
          <cell r="AI24">
            <v>283000</v>
          </cell>
          <cell r="AJ24">
            <v>227555</v>
          </cell>
          <cell r="AK24">
            <v>39000</v>
          </cell>
          <cell r="AL24">
            <v>24804</v>
          </cell>
          <cell r="AM24">
            <v>109000</v>
          </cell>
          <cell r="AN24">
            <v>73994</v>
          </cell>
          <cell r="AO24">
            <v>322000</v>
          </cell>
          <cell r="AP24">
            <v>252359</v>
          </cell>
          <cell r="AQ24">
            <v>35000</v>
          </cell>
          <cell r="AR24">
            <v>16677</v>
          </cell>
          <cell r="AS24">
            <v>357000</v>
          </cell>
          <cell r="AT24">
            <v>269036</v>
          </cell>
          <cell r="AU24">
            <v>39000</v>
          </cell>
          <cell r="AV24">
            <v>34627</v>
          </cell>
          <cell r="AW24">
            <v>396000</v>
          </cell>
          <cell r="AX24">
            <v>303663</v>
          </cell>
          <cell r="AY24">
            <v>42000</v>
          </cell>
          <cell r="AZ24">
            <v>40351</v>
          </cell>
          <cell r="BA24">
            <v>116000</v>
          </cell>
          <cell r="BB24">
            <v>91655</v>
          </cell>
          <cell r="BC24">
            <v>438000</v>
          </cell>
          <cell r="BD24">
            <v>344014</v>
          </cell>
        </row>
        <row r="25">
          <cell r="A25">
            <v>25</v>
          </cell>
          <cell r="C25" t="str">
            <v xml:space="preserve"> в т.ч. Кондопожская</v>
          </cell>
          <cell r="D25" t="str">
            <v>-//-</v>
          </cell>
          <cell r="E25">
            <v>45000</v>
          </cell>
          <cell r="F25">
            <v>19539</v>
          </cell>
          <cell r="G25">
            <v>38000</v>
          </cell>
          <cell r="H25">
            <v>17425</v>
          </cell>
          <cell r="I25">
            <v>83000</v>
          </cell>
          <cell r="J25">
            <v>36964</v>
          </cell>
          <cell r="K25">
            <v>30000</v>
          </cell>
          <cell r="L25">
            <v>17427</v>
          </cell>
          <cell r="M25">
            <v>113000</v>
          </cell>
          <cell r="N25">
            <v>54391</v>
          </cell>
          <cell r="O25">
            <v>36000</v>
          </cell>
          <cell r="P25">
            <v>18441</v>
          </cell>
          <cell r="Q25">
            <v>149000</v>
          </cell>
          <cell r="R25">
            <v>72832</v>
          </cell>
          <cell r="S25">
            <v>30000</v>
          </cell>
          <cell r="T25">
            <v>14466</v>
          </cell>
          <cell r="U25">
            <v>179000</v>
          </cell>
          <cell r="V25">
            <v>87298</v>
          </cell>
          <cell r="W25">
            <v>34000</v>
          </cell>
          <cell r="X25">
            <v>12905</v>
          </cell>
          <cell r="Y25">
            <v>100000</v>
          </cell>
          <cell r="Z25">
            <v>45812</v>
          </cell>
          <cell r="AA25">
            <v>213000</v>
          </cell>
          <cell r="AB25">
            <v>100203</v>
          </cell>
          <cell r="AC25">
            <v>34000</v>
          </cell>
          <cell r="AD25">
            <v>11057</v>
          </cell>
          <cell r="AE25">
            <v>247000</v>
          </cell>
          <cell r="AF25">
            <v>111260</v>
          </cell>
          <cell r="AG25">
            <v>36000</v>
          </cell>
          <cell r="AH25">
            <v>11416</v>
          </cell>
          <cell r="AI25">
            <v>283000</v>
          </cell>
          <cell r="AJ25">
            <v>122676</v>
          </cell>
          <cell r="AK25">
            <v>39000</v>
          </cell>
          <cell r="AL25">
            <v>12432</v>
          </cell>
          <cell r="AM25">
            <v>109000</v>
          </cell>
          <cell r="AN25">
            <v>34905</v>
          </cell>
          <cell r="AO25">
            <v>322000</v>
          </cell>
          <cell r="AP25">
            <v>135108</v>
          </cell>
          <cell r="AQ25">
            <v>35000</v>
          </cell>
          <cell r="AR25">
            <v>10503</v>
          </cell>
          <cell r="AS25">
            <v>357000</v>
          </cell>
          <cell r="AT25">
            <v>145611</v>
          </cell>
          <cell r="AU25">
            <v>39000</v>
          </cell>
          <cell r="AV25">
            <v>11941</v>
          </cell>
          <cell r="AW25">
            <v>396000</v>
          </cell>
          <cell r="AX25">
            <v>157552</v>
          </cell>
          <cell r="AY25">
            <v>42000</v>
          </cell>
          <cell r="AZ25">
            <v>17207</v>
          </cell>
          <cell r="BA25">
            <v>116000</v>
          </cell>
          <cell r="BB25">
            <v>39651</v>
          </cell>
          <cell r="BC25">
            <v>438000</v>
          </cell>
          <cell r="BD25">
            <v>174759</v>
          </cell>
        </row>
        <row r="26">
          <cell r="A26">
            <v>26</v>
          </cell>
          <cell r="C26" t="str">
            <v>Сегежская</v>
          </cell>
          <cell r="D26" t="str">
            <v>-//-</v>
          </cell>
          <cell r="E26">
            <v>0</v>
          </cell>
          <cell r="F26">
            <v>6190</v>
          </cell>
          <cell r="G26">
            <v>0</v>
          </cell>
          <cell r="H26">
            <v>25</v>
          </cell>
          <cell r="I26">
            <v>0</v>
          </cell>
          <cell r="J26">
            <v>6215</v>
          </cell>
          <cell r="K26">
            <v>0</v>
          </cell>
          <cell r="L26">
            <v>6661</v>
          </cell>
          <cell r="M26">
            <v>0</v>
          </cell>
          <cell r="N26">
            <v>12876</v>
          </cell>
          <cell r="P26">
            <v>17592</v>
          </cell>
          <cell r="Q26">
            <v>0</v>
          </cell>
          <cell r="R26">
            <v>30468</v>
          </cell>
          <cell r="T26">
            <v>9036</v>
          </cell>
          <cell r="U26">
            <v>0</v>
          </cell>
          <cell r="V26">
            <v>39504</v>
          </cell>
          <cell r="X26">
            <v>10521</v>
          </cell>
          <cell r="Y26">
            <v>0</v>
          </cell>
          <cell r="Z26">
            <v>37149</v>
          </cell>
          <cell r="AA26">
            <v>0</v>
          </cell>
          <cell r="AB26">
            <v>50025</v>
          </cell>
          <cell r="AD26">
            <v>10394</v>
          </cell>
          <cell r="AE26">
            <v>0</v>
          </cell>
          <cell r="AF26">
            <v>60419</v>
          </cell>
          <cell r="AH26">
            <v>10060</v>
          </cell>
          <cell r="AI26">
            <v>0</v>
          </cell>
          <cell r="AJ26">
            <v>70479</v>
          </cell>
          <cell r="AL26">
            <v>4466</v>
          </cell>
          <cell r="AM26">
            <v>0</v>
          </cell>
          <cell r="AN26">
            <v>24920</v>
          </cell>
          <cell r="AO26">
            <v>0</v>
          </cell>
          <cell r="AP26">
            <v>74945</v>
          </cell>
          <cell r="AR26">
            <v>5684</v>
          </cell>
          <cell r="AS26">
            <v>0</v>
          </cell>
          <cell r="AT26">
            <v>80629</v>
          </cell>
          <cell r="AV26">
            <v>16280</v>
          </cell>
          <cell r="AW26">
            <v>0</v>
          </cell>
          <cell r="AX26">
            <v>96909</v>
          </cell>
          <cell r="AZ26">
            <v>16785</v>
          </cell>
          <cell r="BA26">
            <v>0</v>
          </cell>
          <cell r="BB26">
            <v>38749</v>
          </cell>
          <cell r="BC26">
            <v>0</v>
          </cell>
          <cell r="BD26">
            <v>113694</v>
          </cell>
        </row>
        <row r="27">
          <cell r="A27">
            <v>27</v>
          </cell>
          <cell r="C27" t="str">
            <v>Питкярантская</v>
          </cell>
          <cell r="D27" t="str">
            <v>-//-</v>
          </cell>
          <cell r="E27">
            <v>0</v>
          </cell>
          <cell r="F27">
            <v>5122</v>
          </cell>
          <cell r="G27">
            <v>0</v>
          </cell>
          <cell r="H27">
            <v>5233</v>
          </cell>
          <cell r="I27">
            <v>0</v>
          </cell>
          <cell r="J27">
            <v>10355</v>
          </cell>
          <cell r="K27">
            <v>0</v>
          </cell>
          <cell r="L27">
            <v>6137</v>
          </cell>
          <cell r="M27">
            <v>0</v>
          </cell>
          <cell r="N27">
            <v>16492</v>
          </cell>
          <cell r="P27">
            <v>4457</v>
          </cell>
          <cell r="Q27">
            <v>0</v>
          </cell>
          <cell r="R27">
            <v>20949</v>
          </cell>
          <cell r="T27">
            <v>4368</v>
          </cell>
          <cell r="U27">
            <v>0</v>
          </cell>
          <cell r="V27">
            <v>25317</v>
          </cell>
          <cell r="X27">
            <v>2820</v>
          </cell>
          <cell r="Y27">
            <v>0</v>
          </cell>
          <cell r="Z27">
            <v>11645</v>
          </cell>
          <cell r="AA27">
            <v>0</v>
          </cell>
          <cell r="AB27">
            <v>28137</v>
          </cell>
          <cell r="AD27">
            <v>3525</v>
          </cell>
          <cell r="AE27">
            <v>0</v>
          </cell>
          <cell r="AF27">
            <v>31662</v>
          </cell>
          <cell r="AH27">
            <v>2738</v>
          </cell>
          <cell r="AI27">
            <v>0</v>
          </cell>
          <cell r="AJ27">
            <v>34400</v>
          </cell>
          <cell r="AL27">
            <v>7906</v>
          </cell>
          <cell r="AM27">
            <v>0</v>
          </cell>
          <cell r="AN27">
            <v>14169</v>
          </cell>
          <cell r="AO27">
            <v>0</v>
          </cell>
          <cell r="AP27">
            <v>42306</v>
          </cell>
          <cell r="AR27">
            <v>490</v>
          </cell>
          <cell r="AS27">
            <v>0</v>
          </cell>
          <cell r="AT27">
            <v>42796</v>
          </cell>
          <cell r="AV27">
            <v>6406</v>
          </cell>
          <cell r="AW27">
            <v>0</v>
          </cell>
          <cell r="AX27">
            <v>49202</v>
          </cell>
          <cell r="AZ27">
            <v>6359</v>
          </cell>
          <cell r="BA27">
            <v>0</v>
          </cell>
          <cell r="BB27">
            <v>13255</v>
          </cell>
          <cell r="BC27">
            <v>0</v>
          </cell>
          <cell r="BD27">
            <v>55561</v>
          </cell>
        </row>
        <row r="28">
          <cell r="A28">
            <v>28</v>
          </cell>
          <cell r="B28">
            <v>3</v>
          </cell>
          <cell r="C28" t="str">
            <v>Покупная - сальдо-переток</v>
          </cell>
          <cell r="D28" t="str">
            <v>тыс.кВтч</v>
          </cell>
          <cell r="E28">
            <v>273000</v>
          </cell>
          <cell r="F28">
            <v>253510</v>
          </cell>
          <cell r="G28">
            <v>269000</v>
          </cell>
          <cell r="H28">
            <v>271041</v>
          </cell>
          <cell r="I28">
            <v>542000</v>
          </cell>
          <cell r="J28">
            <v>524551</v>
          </cell>
          <cell r="K28">
            <v>289000</v>
          </cell>
          <cell r="L28">
            <v>291200</v>
          </cell>
          <cell r="M28">
            <v>831000</v>
          </cell>
          <cell r="N28">
            <v>815751</v>
          </cell>
          <cell r="O28">
            <v>276000</v>
          </cell>
          <cell r="P28">
            <v>286010</v>
          </cell>
          <cell r="Q28">
            <v>1107000</v>
          </cell>
          <cell r="R28">
            <v>1101761</v>
          </cell>
          <cell r="S28">
            <v>146000</v>
          </cell>
          <cell r="T28">
            <v>73873</v>
          </cell>
          <cell r="U28">
            <v>1253000</v>
          </cell>
          <cell r="V28">
            <v>1175634</v>
          </cell>
          <cell r="W28">
            <v>124000</v>
          </cell>
          <cell r="X28">
            <v>141546</v>
          </cell>
          <cell r="Y28">
            <v>546000</v>
          </cell>
          <cell r="Z28">
            <v>501429</v>
          </cell>
          <cell r="AA28">
            <v>1377000</v>
          </cell>
          <cell r="AB28">
            <v>1317180</v>
          </cell>
          <cell r="AC28">
            <v>226000</v>
          </cell>
          <cell r="AD28">
            <v>141663</v>
          </cell>
          <cell r="AE28">
            <v>1603000</v>
          </cell>
          <cell r="AF28">
            <v>1458843</v>
          </cell>
          <cell r="AG28">
            <v>244000</v>
          </cell>
          <cell r="AH28">
            <v>138167</v>
          </cell>
          <cell r="AI28">
            <v>1847000</v>
          </cell>
          <cell r="AJ28">
            <v>1597010</v>
          </cell>
          <cell r="AK28">
            <v>268000</v>
          </cell>
          <cell r="AL28">
            <v>113777</v>
          </cell>
          <cell r="AM28">
            <v>738000</v>
          </cell>
          <cell r="AN28">
            <v>393607</v>
          </cell>
          <cell r="AO28">
            <v>2115000</v>
          </cell>
          <cell r="AP28">
            <v>1710787</v>
          </cell>
          <cell r="AQ28">
            <v>264000</v>
          </cell>
          <cell r="AR28">
            <v>101201</v>
          </cell>
          <cell r="AS28">
            <v>2379000</v>
          </cell>
          <cell r="AT28">
            <v>1811988</v>
          </cell>
          <cell r="AU28">
            <v>228000</v>
          </cell>
          <cell r="AV28">
            <v>115720</v>
          </cell>
          <cell r="AW28">
            <v>2607000</v>
          </cell>
          <cell r="AX28">
            <v>1927708</v>
          </cell>
          <cell r="AY28">
            <v>223000</v>
          </cell>
          <cell r="AZ28">
            <v>192061</v>
          </cell>
          <cell r="BA28">
            <v>715000</v>
          </cell>
          <cell r="BB28">
            <v>408982</v>
          </cell>
          <cell r="BC28">
            <v>2830000</v>
          </cell>
          <cell r="BD28">
            <v>2119769</v>
          </cell>
        </row>
        <row r="29">
          <cell r="A29">
            <v>29</v>
          </cell>
          <cell r="C29" t="str">
            <v>в т.ч. КАЭС</v>
          </cell>
          <cell r="D29" t="str">
            <v>-//-</v>
          </cell>
          <cell r="E29">
            <v>199000</v>
          </cell>
          <cell r="F29">
            <v>246378</v>
          </cell>
          <cell r="G29">
            <v>78000</v>
          </cell>
          <cell r="H29">
            <v>199337</v>
          </cell>
          <cell r="I29">
            <v>277000</v>
          </cell>
          <cell r="J29">
            <v>445715</v>
          </cell>
          <cell r="K29">
            <v>1000</v>
          </cell>
          <cell r="L29">
            <v>206385</v>
          </cell>
          <cell r="M29">
            <v>278000</v>
          </cell>
          <cell r="N29">
            <v>652100</v>
          </cell>
          <cell r="O29">
            <v>76000</v>
          </cell>
          <cell r="P29">
            <v>259855</v>
          </cell>
          <cell r="Q29">
            <v>354000</v>
          </cell>
          <cell r="R29">
            <v>911955</v>
          </cell>
          <cell r="S29">
            <v>71000</v>
          </cell>
          <cell r="T29">
            <v>166277</v>
          </cell>
          <cell r="U29">
            <v>425000</v>
          </cell>
          <cell r="V29">
            <v>1078232</v>
          </cell>
          <cell r="W29">
            <v>113000</v>
          </cell>
          <cell r="X29">
            <v>275821</v>
          </cell>
          <cell r="Y29">
            <v>260000</v>
          </cell>
          <cell r="Z29">
            <v>701953</v>
          </cell>
          <cell r="AA29">
            <v>538000</v>
          </cell>
          <cell r="AB29">
            <v>1354053</v>
          </cell>
          <cell r="AC29">
            <v>169000</v>
          </cell>
          <cell r="AD29">
            <v>285794</v>
          </cell>
          <cell r="AE29">
            <v>707000</v>
          </cell>
          <cell r="AF29">
            <v>1639847</v>
          </cell>
          <cell r="AG29">
            <v>169000</v>
          </cell>
          <cell r="AH29">
            <v>301115</v>
          </cell>
          <cell r="AI29">
            <v>876000</v>
          </cell>
          <cell r="AJ29">
            <v>1940962</v>
          </cell>
          <cell r="AK29">
            <v>223000</v>
          </cell>
          <cell r="AL29">
            <v>266287</v>
          </cell>
          <cell r="AM29">
            <v>561000</v>
          </cell>
          <cell r="AN29">
            <v>853196</v>
          </cell>
          <cell r="AO29">
            <v>1099000</v>
          </cell>
          <cell r="AP29">
            <v>2207249</v>
          </cell>
          <cell r="AQ29">
            <v>183000</v>
          </cell>
          <cell r="AR29">
            <v>243777</v>
          </cell>
          <cell r="AS29">
            <v>1282000</v>
          </cell>
          <cell r="AT29">
            <v>2451026</v>
          </cell>
          <cell r="AU29">
            <v>276000</v>
          </cell>
          <cell r="AV29">
            <v>270604</v>
          </cell>
          <cell r="AW29">
            <v>1558000</v>
          </cell>
          <cell r="AX29">
            <v>2721630</v>
          </cell>
          <cell r="AY29">
            <v>255000</v>
          </cell>
          <cell r="AZ29">
            <v>321070</v>
          </cell>
          <cell r="BA29">
            <v>714000</v>
          </cell>
          <cell r="BB29">
            <v>835451</v>
          </cell>
          <cell r="BC29">
            <v>1813000</v>
          </cell>
          <cell r="BD29">
            <v>3042700</v>
          </cell>
        </row>
        <row r="30">
          <cell r="A30">
            <v>30</v>
          </cell>
          <cell r="C30" t="str">
            <v>Ленэнерго</v>
          </cell>
          <cell r="D30" t="str">
            <v>-//-</v>
          </cell>
          <cell r="E30">
            <v>74000</v>
          </cell>
          <cell r="F30">
            <v>6619</v>
          </cell>
          <cell r="G30">
            <v>191000</v>
          </cell>
          <cell r="H30">
            <v>70727</v>
          </cell>
          <cell r="I30">
            <v>265000</v>
          </cell>
          <cell r="J30">
            <v>77346</v>
          </cell>
          <cell r="K30">
            <v>288000</v>
          </cell>
          <cell r="L30">
            <v>84551</v>
          </cell>
          <cell r="M30">
            <v>553000</v>
          </cell>
          <cell r="N30">
            <v>161897</v>
          </cell>
          <cell r="O30">
            <v>200000</v>
          </cell>
          <cell r="P30">
            <v>25483</v>
          </cell>
          <cell r="Q30">
            <v>753000</v>
          </cell>
          <cell r="R30">
            <v>187380</v>
          </cell>
          <cell r="S30">
            <v>75000</v>
          </cell>
          <cell r="T30">
            <v>-93111</v>
          </cell>
          <cell r="U30">
            <v>828000</v>
          </cell>
          <cell r="V30">
            <v>94269</v>
          </cell>
          <cell r="W30">
            <v>11000</v>
          </cell>
          <cell r="X30">
            <v>-135011</v>
          </cell>
          <cell r="Y30">
            <v>286000</v>
          </cell>
          <cell r="Z30">
            <v>-202639</v>
          </cell>
          <cell r="AA30">
            <v>839000</v>
          </cell>
          <cell r="AB30">
            <v>-40742</v>
          </cell>
          <cell r="AC30">
            <v>57000</v>
          </cell>
          <cell r="AD30">
            <v>-144442</v>
          </cell>
          <cell r="AE30">
            <v>896000</v>
          </cell>
          <cell r="AF30">
            <v>-185184</v>
          </cell>
          <cell r="AG30">
            <v>75000</v>
          </cell>
          <cell r="AH30">
            <v>-163584</v>
          </cell>
          <cell r="AI30">
            <v>971000</v>
          </cell>
          <cell r="AJ30">
            <v>-348768</v>
          </cell>
          <cell r="AK30">
            <v>45000</v>
          </cell>
          <cell r="AL30">
            <v>-153422</v>
          </cell>
          <cell r="AM30">
            <v>177000</v>
          </cell>
          <cell r="AN30">
            <v>-461448</v>
          </cell>
          <cell r="AO30">
            <v>1016000</v>
          </cell>
          <cell r="AP30">
            <v>-502190</v>
          </cell>
          <cell r="AQ30">
            <v>81000</v>
          </cell>
          <cell r="AR30">
            <v>-143355</v>
          </cell>
          <cell r="AS30">
            <v>1097000</v>
          </cell>
          <cell r="AT30">
            <v>-645545</v>
          </cell>
          <cell r="AU30">
            <v>-48000</v>
          </cell>
          <cell r="AV30">
            <v>-156378</v>
          </cell>
          <cell r="AW30">
            <v>1049000</v>
          </cell>
          <cell r="AX30">
            <v>-801923</v>
          </cell>
          <cell r="AY30">
            <v>-32000</v>
          </cell>
          <cell r="AZ30">
            <v>-130453</v>
          </cell>
          <cell r="BA30">
            <v>1000</v>
          </cell>
          <cell r="BB30">
            <v>-430186</v>
          </cell>
          <cell r="BC30">
            <v>1017000</v>
          </cell>
          <cell r="BD30">
            <v>-932376</v>
          </cell>
        </row>
        <row r="31">
          <cell r="A31">
            <v>31</v>
          </cell>
          <cell r="C31" t="str">
            <v>Вологдаэнерго</v>
          </cell>
          <cell r="D31" t="str">
            <v>-//-</v>
          </cell>
          <cell r="E31">
            <v>0</v>
          </cell>
          <cell r="F31">
            <v>513</v>
          </cell>
          <cell r="G31">
            <v>0</v>
          </cell>
          <cell r="H31">
            <v>977</v>
          </cell>
          <cell r="I31">
            <v>0</v>
          </cell>
          <cell r="J31">
            <v>1490</v>
          </cell>
          <cell r="K31">
            <v>0</v>
          </cell>
          <cell r="L31">
            <v>264</v>
          </cell>
          <cell r="M31">
            <v>0</v>
          </cell>
          <cell r="N31">
            <v>1754</v>
          </cell>
          <cell r="O31">
            <v>0</v>
          </cell>
          <cell r="P31">
            <v>672</v>
          </cell>
          <cell r="Q31">
            <v>0</v>
          </cell>
          <cell r="R31">
            <v>2426</v>
          </cell>
          <cell r="S31">
            <v>0</v>
          </cell>
          <cell r="T31">
            <v>707</v>
          </cell>
          <cell r="U31">
            <v>0</v>
          </cell>
          <cell r="V31">
            <v>3133</v>
          </cell>
          <cell r="W31">
            <v>0</v>
          </cell>
          <cell r="X31">
            <v>736</v>
          </cell>
          <cell r="Y31">
            <v>0</v>
          </cell>
          <cell r="Z31">
            <v>2115</v>
          </cell>
          <cell r="AA31">
            <v>0</v>
          </cell>
          <cell r="AB31">
            <v>3869</v>
          </cell>
          <cell r="AC31">
            <v>0</v>
          </cell>
          <cell r="AD31">
            <v>311</v>
          </cell>
          <cell r="AE31">
            <v>0</v>
          </cell>
          <cell r="AF31">
            <v>4180</v>
          </cell>
          <cell r="AG31">
            <v>0</v>
          </cell>
          <cell r="AH31">
            <v>636</v>
          </cell>
          <cell r="AI31">
            <v>0</v>
          </cell>
          <cell r="AJ31">
            <v>4816</v>
          </cell>
          <cell r="AK31">
            <v>0</v>
          </cell>
          <cell r="AL31">
            <v>912</v>
          </cell>
          <cell r="AM31">
            <v>0</v>
          </cell>
          <cell r="AN31">
            <v>1859</v>
          </cell>
          <cell r="AO31">
            <v>0</v>
          </cell>
          <cell r="AP31">
            <v>5728</v>
          </cell>
          <cell r="AQ31">
            <v>0</v>
          </cell>
          <cell r="AR31">
            <v>779</v>
          </cell>
          <cell r="AS31">
            <v>0</v>
          </cell>
          <cell r="AT31">
            <v>6507</v>
          </cell>
          <cell r="AU31">
            <v>0</v>
          </cell>
          <cell r="AV31">
            <v>1494</v>
          </cell>
          <cell r="AW31">
            <v>0</v>
          </cell>
          <cell r="AX31">
            <v>8001</v>
          </cell>
          <cell r="AY31">
            <v>0</v>
          </cell>
          <cell r="AZ31">
            <v>1444</v>
          </cell>
          <cell r="BA31">
            <v>0</v>
          </cell>
          <cell r="BB31">
            <v>3717</v>
          </cell>
          <cell r="BC31">
            <v>0</v>
          </cell>
          <cell r="BD31">
            <v>9445</v>
          </cell>
        </row>
        <row r="32">
          <cell r="A32">
            <v>32</v>
          </cell>
          <cell r="C32" t="str">
            <v>% к предидущему году</v>
          </cell>
          <cell r="D32" t="str">
            <v>%</v>
          </cell>
          <cell r="E32">
            <v>92.857142857142861</v>
          </cell>
          <cell r="F32">
            <v>106.04672564890924</v>
          </cell>
          <cell r="G32">
            <v>89.072847682119203</v>
          </cell>
          <cell r="H32">
            <v>111.26934603226732</v>
          </cell>
          <cell r="I32">
            <v>90.939597315436231</v>
          </cell>
          <cell r="J32">
            <v>108.68257207678522</v>
          </cell>
          <cell r="K32">
            <v>92.038216560509554</v>
          </cell>
          <cell r="L32">
            <v>119.96473564089678</v>
          </cell>
          <cell r="M32">
            <v>91.318681318681314</v>
          </cell>
          <cell r="N32">
            <v>112.4579704790435</v>
          </cell>
          <cell r="O32">
            <v>103.75939849624061</v>
          </cell>
          <cell r="P32">
            <v>128.76199222953048</v>
          </cell>
          <cell r="Q32">
            <v>94.132653061224488</v>
          </cell>
          <cell r="R32">
            <v>116.28010798876207</v>
          </cell>
          <cell r="S32">
            <v>100</v>
          </cell>
          <cell r="T32">
            <v>85.057166871999172</v>
          </cell>
          <cell r="U32">
            <v>94.780635400907727</v>
          </cell>
          <cell r="V32">
            <v>113.65843707733403</v>
          </cell>
          <cell r="W32">
            <v>72.093023255813947</v>
          </cell>
          <cell r="X32">
            <v>155.36578672959772</v>
          </cell>
          <cell r="Y32">
            <v>93.493150684931507</v>
          </cell>
          <cell r="Z32">
            <v>125.3324968318757</v>
          </cell>
          <cell r="AA32">
            <v>92.168674698795186</v>
          </cell>
          <cell r="AB32">
            <v>117.03460445577016</v>
          </cell>
          <cell r="AC32">
            <v>110.2439024390244</v>
          </cell>
          <cell r="AD32">
            <v>110.16470698021649</v>
          </cell>
          <cell r="AE32">
            <v>94.34961742201294</v>
          </cell>
          <cell r="AF32">
            <v>116.33015803147234</v>
          </cell>
          <cell r="AG32">
            <v>118.44660194174756</v>
          </cell>
          <cell r="AH32">
            <v>60.924760674300984</v>
          </cell>
          <cell r="AI32">
            <v>96.955380577427817</v>
          </cell>
          <cell r="AJ32">
            <v>107.84509031041229</v>
          </cell>
          <cell r="AK32">
            <v>117.54385964912282</v>
          </cell>
          <cell r="AL32">
            <v>42.86128670127404</v>
          </cell>
          <cell r="AM32">
            <v>115.49295774647888</v>
          </cell>
          <cell r="AN32">
            <v>63.400227759979003</v>
          </cell>
          <cell r="AO32">
            <v>99.156118143459921</v>
          </cell>
          <cell r="AP32">
            <v>97.966890970634338</v>
          </cell>
          <cell r="AQ32">
            <v>103.5294117647059</v>
          </cell>
          <cell r="AR32">
            <v>42.309348517724182</v>
          </cell>
          <cell r="AS32">
            <v>99.623115577889436</v>
          </cell>
          <cell r="AT32">
            <v>91.261777984612309</v>
          </cell>
          <cell r="AU32">
            <v>93.442622950819683</v>
          </cell>
          <cell r="AV32">
            <v>50.988755331523848</v>
          </cell>
          <cell r="AW32">
            <v>99.050151975683889</v>
          </cell>
          <cell r="AX32">
            <v>87.130565584721992</v>
          </cell>
          <cell r="AY32">
            <v>85.769230769230759</v>
          </cell>
          <cell r="AZ32">
            <v>74.155971520795688</v>
          </cell>
          <cell r="BA32">
            <v>94.20289855072464</v>
          </cell>
          <cell r="BB32">
            <v>56.400341450835079</v>
          </cell>
          <cell r="BC32">
            <v>97.856154910096819</v>
          </cell>
          <cell r="BD32">
            <v>85.770881011494552</v>
          </cell>
        </row>
        <row r="33">
          <cell r="A33">
            <v>33</v>
          </cell>
          <cell r="B33" t="str">
            <v>4</v>
          </cell>
          <cell r="C33" t="str">
            <v>Потери в сетях РАО</v>
          </cell>
          <cell r="D33" t="str">
            <v>тыс.кВтч</v>
          </cell>
          <cell r="E33">
            <v>28000</v>
          </cell>
          <cell r="F33">
            <v>16023</v>
          </cell>
          <cell r="G33">
            <v>26000</v>
          </cell>
          <cell r="H33">
            <v>11365</v>
          </cell>
          <cell r="I33">
            <v>54000</v>
          </cell>
          <cell r="J33">
            <v>27388</v>
          </cell>
          <cell r="K33">
            <v>29000</v>
          </cell>
          <cell r="L33">
            <v>9800</v>
          </cell>
          <cell r="M33">
            <v>83000</v>
          </cell>
          <cell r="N33">
            <v>37188</v>
          </cell>
          <cell r="O33">
            <v>15000</v>
          </cell>
          <cell r="P33">
            <v>10445</v>
          </cell>
          <cell r="Q33">
            <v>98000</v>
          </cell>
          <cell r="R33">
            <v>47633</v>
          </cell>
          <cell r="S33">
            <v>15000</v>
          </cell>
          <cell r="T33">
            <v>10803</v>
          </cell>
          <cell r="U33">
            <v>113000</v>
          </cell>
          <cell r="V33">
            <v>58436</v>
          </cell>
          <cell r="W33">
            <v>24000</v>
          </cell>
          <cell r="X33">
            <v>23383</v>
          </cell>
          <cell r="Y33">
            <v>54000</v>
          </cell>
          <cell r="Z33">
            <v>44631</v>
          </cell>
          <cell r="AA33">
            <v>137000</v>
          </cell>
          <cell r="AB33">
            <v>81819</v>
          </cell>
          <cell r="AC33">
            <v>27000</v>
          </cell>
          <cell r="AD33">
            <v>23035</v>
          </cell>
          <cell r="AE33">
            <v>164000</v>
          </cell>
          <cell r="AF33">
            <v>104854</v>
          </cell>
          <cell r="AG33">
            <v>20000</v>
          </cell>
          <cell r="AH33">
            <v>27496</v>
          </cell>
          <cell r="AI33">
            <v>184000</v>
          </cell>
          <cell r="AJ33">
            <v>132350</v>
          </cell>
          <cell r="AK33">
            <v>21000</v>
          </cell>
          <cell r="AL33">
            <v>24352</v>
          </cell>
          <cell r="AM33">
            <v>68000</v>
          </cell>
          <cell r="AN33">
            <v>74883</v>
          </cell>
          <cell r="AO33">
            <v>205000</v>
          </cell>
          <cell r="AP33">
            <v>156702</v>
          </cell>
          <cell r="AQ33">
            <v>20000</v>
          </cell>
          <cell r="AR33">
            <v>18325</v>
          </cell>
          <cell r="AS33">
            <v>225000</v>
          </cell>
          <cell r="AT33">
            <v>175027</v>
          </cell>
          <cell r="AU33">
            <v>25000</v>
          </cell>
          <cell r="AV33">
            <v>23206</v>
          </cell>
          <cell r="AW33">
            <v>250000</v>
          </cell>
          <cell r="AX33">
            <v>198233</v>
          </cell>
          <cell r="AY33">
            <v>25000</v>
          </cell>
          <cell r="AZ33">
            <v>23797</v>
          </cell>
          <cell r="BA33">
            <v>70000</v>
          </cell>
          <cell r="BB33">
            <v>65328</v>
          </cell>
          <cell r="BC33">
            <v>275000</v>
          </cell>
          <cell r="BD33">
            <v>222030</v>
          </cell>
        </row>
        <row r="34">
          <cell r="A34">
            <v>34</v>
          </cell>
          <cell r="C34" t="str">
            <v>% к предидущему году</v>
          </cell>
          <cell r="D34" t="str">
            <v>%</v>
          </cell>
          <cell r="E34">
            <v>93.333333333333329</v>
          </cell>
          <cell r="F34">
            <v>63.189651772686041</v>
          </cell>
          <cell r="G34">
            <v>96.296296296296291</v>
          </cell>
          <cell r="H34">
            <v>70.99131738397152</v>
          </cell>
          <cell r="I34">
            <v>94.73684210526315</v>
          </cell>
          <cell r="J34">
            <v>66.208963883382495</v>
          </cell>
          <cell r="K34">
            <v>87.878787878787875</v>
          </cell>
          <cell r="L34">
            <v>61.253828364272763</v>
          </cell>
          <cell r="M34">
            <v>92.222222222222229</v>
          </cell>
          <cell r="N34">
            <v>64.826985095441472</v>
          </cell>
          <cell r="O34">
            <v>57.692307692307686</v>
          </cell>
          <cell r="P34">
            <v>98.910984848484844</v>
          </cell>
          <cell r="Q34">
            <v>84.482758620689651</v>
          </cell>
          <cell r="R34">
            <v>70.12587412587412</v>
          </cell>
          <cell r="S34">
            <v>83.333333333333343</v>
          </cell>
          <cell r="T34">
            <v>77.302325581395351</v>
          </cell>
          <cell r="U34">
            <v>84.328358208955223</v>
          </cell>
          <cell r="V34">
            <v>71.350427350427353</v>
          </cell>
          <cell r="W34">
            <v>66.666666666666657</v>
          </cell>
          <cell r="X34">
            <v>100.1928185791413</v>
          </cell>
          <cell r="Y34">
            <v>67.5</v>
          </cell>
          <cell r="Z34">
            <v>93.227915526497199</v>
          </cell>
          <cell r="AA34">
            <v>80.588235294117652</v>
          </cell>
          <cell r="AB34">
            <v>77.746631444915337</v>
          </cell>
          <cell r="AC34">
            <v>90</v>
          </cell>
          <cell r="AD34">
            <v>94.135676338373514</v>
          </cell>
          <cell r="AE34">
            <v>82</v>
          </cell>
          <cell r="AF34">
            <v>80.838498781879295</v>
          </cell>
          <cell r="AG34">
            <v>68.965517241379317</v>
          </cell>
          <cell r="AH34">
            <v>151.38468314705719</v>
          </cell>
          <cell r="AI34">
            <v>80.349344978165931</v>
          </cell>
          <cell r="AJ34">
            <v>89.503689026245851</v>
          </cell>
          <cell r="AK34">
            <v>77.777777777777786</v>
          </cell>
          <cell r="AL34">
            <v>130.8825110179512</v>
          </cell>
          <cell r="AM34">
            <v>79.069767441860463</v>
          </cell>
          <cell r="AN34">
            <v>122.27991965904081</v>
          </cell>
          <cell r="AO34">
            <v>80.078125</v>
          </cell>
          <cell r="AP34">
            <v>94.128318025913487</v>
          </cell>
          <cell r="AQ34">
            <v>66.666666666666657</v>
          </cell>
          <cell r="AR34">
            <v>116.94320357370773</v>
          </cell>
          <cell r="AS34">
            <v>78.671328671328666</v>
          </cell>
          <cell r="AT34">
            <v>96.091069301168844</v>
          </cell>
          <cell r="AU34">
            <v>96.15384615384616</v>
          </cell>
          <cell r="AV34">
            <v>152.5706771860618</v>
          </cell>
          <cell r="AW34">
            <v>80.128205128205138</v>
          </cell>
          <cell r="AX34">
            <v>100.44386568502763</v>
          </cell>
          <cell r="AY34">
            <v>83.333333333333343</v>
          </cell>
          <cell r="AZ34">
            <v>131.51146725614811</v>
          </cell>
          <cell r="BA34">
            <v>81.395348837209298</v>
          </cell>
          <cell r="BB34">
            <v>133.39050535987749</v>
          </cell>
          <cell r="BC34">
            <v>80.409356725146196</v>
          </cell>
          <cell r="BD34">
            <v>103.05311623934799</v>
          </cell>
        </row>
        <row r="35">
          <cell r="A35">
            <v>35</v>
          </cell>
          <cell r="B35" t="str">
            <v>5</v>
          </cell>
          <cell r="C35" t="str">
            <v>Общее электропотребление</v>
          </cell>
          <cell r="D35" t="str">
            <v>тыс.кВтч</v>
          </cell>
          <cell r="E35">
            <v>664000</v>
          </cell>
          <cell r="F35">
            <v>628324</v>
          </cell>
          <cell r="G35">
            <v>606000</v>
          </cell>
          <cell r="H35">
            <v>596442</v>
          </cell>
          <cell r="I35">
            <v>1270000</v>
          </cell>
          <cell r="J35">
            <v>1224766</v>
          </cell>
          <cell r="K35">
            <v>634000</v>
          </cell>
          <cell r="L35">
            <v>624619</v>
          </cell>
          <cell r="M35">
            <v>1904000</v>
          </cell>
          <cell r="N35">
            <v>1849385</v>
          </cell>
          <cell r="O35">
            <v>579000</v>
          </cell>
          <cell r="P35">
            <v>582068</v>
          </cell>
          <cell r="Q35">
            <v>2483000</v>
          </cell>
          <cell r="R35">
            <v>2431453</v>
          </cell>
          <cell r="S35">
            <v>544000</v>
          </cell>
          <cell r="T35">
            <v>521303</v>
          </cell>
          <cell r="U35">
            <v>3027000</v>
          </cell>
          <cell r="V35">
            <v>2952756</v>
          </cell>
          <cell r="W35">
            <v>511000</v>
          </cell>
          <cell r="X35">
            <v>508760</v>
          </cell>
          <cell r="Y35">
            <v>1634000</v>
          </cell>
          <cell r="Z35">
            <v>1612131</v>
          </cell>
          <cell r="AA35">
            <v>3538000</v>
          </cell>
          <cell r="AB35">
            <v>3461516</v>
          </cell>
          <cell r="AC35">
            <v>510000</v>
          </cell>
          <cell r="AD35">
            <v>513184</v>
          </cell>
          <cell r="AE35">
            <v>4048000</v>
          </cell>
          <cell r="AF35">
            <v>3974700</v>
          </cell>
          <cell r="AG35">
            <v>515000</v>
          </cell>
          <cell r="AH35">
            <v>502011</v>
          </cell>
          <cell r="AI35">
            <v>4563000</v>
          </cell>
          <cell r="AJ35">
            <v>4476711</v>
          </cell>
          <cell r="AK35">
            <v>542000</v>
          </cell>
          <cell r="AL35">
            <v>493415</v>
          </cell>
          <cell r="AM35">
            <v>1567000</v>
          </cell>
          <cell r="AN35">
            <v>1508610</v>
          </cell>
          <cell r="AO35">
            <v>5105000</v>
          </cell>
          <cell r="AP35">
            <v>4970126</v>
          </cell>
          <cell r="AQ35">
            <v>581000</v>
          </cell>
          <cell r="AR35">
            <v>559107</v>
          </cell>
          <cell r="AS35">
            <v>5686000</v>
          </cell>
          <cell r="AT35">
            <v>5529233</v>
          </cell>
          <cell r="AU35">
            <v>590000</v>
          </cell>
          <cell r="AV35">
            <v>612055</v>
          </cell>
          <cell r="AW35">
            <v>6276000</v>
          </cell>
          <cell r="AX35">
            <v>6141288</v>
          </cell>
          <cell r="AY35">
            <v>620000</v>
          </cell>
          <cell r="AZ35">
            <v>666961</v>
          </cell>
          <cell r="BA35">
            <v>1791000</v>
          </cell>
          <cell r="BB35">
            <v>1838123</v>
          </cell>
          <cell r="BC35">
            <v>6896000</v>
          </cell>
          <cell r="BD35">
            <v>6808249</v>
          </cell>
        </row>
        <row r="36">
          <cell r="A36">
            <v>36</v>
          </cell>
          <cell r="C36" t="str">
            <v>% к предидущему году</v>
          </cell>
          <cell r="D36" t="str">
            <v>%</v>
          </cell>
          <cell r="E36">
            <v>101.99692780337941</v>
          </cell>
          <cell r="F36">
            <v>96.574747659500559</v>
          </cell>
          <cell r="G36">
            <v>98.697068403908787</v>
          </cell>
          <cell r="H36">
            <v>101.44037226199163</v>
          </cell>
          <cell r="I36">
            <v>100.39525691699605</v>
          </cell>
          <cell r="J36">
            <v>98.88453085867549</v>
          </cell>
          <cell r="K36">
            <v>102.25806451612902</v>
          </cell>
          <cell r="L36">
            <v>102.94333838750083</v>
          </cell>
          <cell r="M36">
            <v>101.0079575596817</v>
          </cell>
          <cell r="N36">
            <v>100.2190921791191</v>
          </cell>
          <cell r="O36">
            <v>102.29681978798585</v>
          </cell>
          <cell r="P36">
            <v>102.70984681786661</v>
          </cell>
          <cell r="Q36">
            <v>101.30558955528355</v>
          </cell>
          <cell r="R36">
            <v>100.80429410133193</v>
          </cell>
          <cell r="S36">
            <v>101.11524163568772</v>
          </cell>
          <cell r="T36">
            <v>98.053425925229291</v>
          </cell>
          <cell r="U36">
            <v>101.27132820341251</v>
          </cell>
          <cell r="V36">
            <v>100.30746966832614</v>
          </cell>
          <cell r="W36">
            <v>95.335820895522389</v>
          </cell>
          <cell r="X36">
            <v>105.98526339033683</v>
          </cell>
          <cell r="Y36">
            <v>99.634146341463421</v>
          </cell>
          <cell r="Z36">
            <v>102.13755518274294</v>
          </cell>
          <cell r="AA36">
            <v>100.36879432624113</v>
          </cell>
          <cell r="AB36">
            <v>101.10353199167925</v>
          </cell>
          <cell r="AC36">
            <v>97.142857142857139</v>
          </cell>
          <cell r="AD36">
            <v>106.80008074770713</v>
          </cell>
          <cell r="AE36">
            <v>99.950617283950621</v>
          </cell>
          <cell r="AF36">
            <v>101.80462640260866</v>
          </cell>
          <cell r="AG36">
            <v>104.46247464503043</v>
          </cell>
          <cell r="AH36">
            <v>101.5476575774739</v>
          </cell>
          <cell r="AI36">
            <v>100.44023772837332</v>
          </cell>
          <cell r="AJ36">
            <v>101.77574561741535</v>
          </cell>
          <cell r="AK36">
            <v>102.07156308851224</v>
          </cell>
          <cell r="AL36">
            <v>94.621468103140785</v>
          </cell>
          <cell r="AM36">
            <v>101.16204002582312</v>
          </cell>
          <cell r="AN36">
            <v>100.82060720522399</v>
          </cell>
          <cell r="AO36">
            <v>100.61095782420182</v>
          </cell>
          <cell r="AP36">
            <v>101.01748655759629</v>
          </cell>
          <cell r="AQ36">
            <v>96.833333333333343</v>
          </cell>
          <cell r="AR36">
            <v>95.459457982827416</v>
          </cell>
          <cell r="AS36">
            <v>100.21149101163201</v>
          </cell>
          <cell r="AT36">
            <v>100.42622588755134</v>
          </cell>
          <cell r="AU36">
            <v>100.51107325383303</v>
          </cell>
          <cell r="AV36">
            <v>103.51671509415455</v>
          </cell>
          <cell r="AW36">
            <v>100.23957834211788</v>
          </cell>
          <cell r="AX36">
            <v>100.72592745186671</v>
          </cell>
          <cell r="AY36">
            <v>101.30718954248366</v>
          </cell>
          <cell r="AZ36">
            <v>102.43225560722689</v>
          </cell>
          <cell r="BA36">
            <v>99.555308504724849</v>
          </cell>
          <cell r="BB36">
            <v>100.54898918924538</v>
          </cell>
          <cell r="BC36">
            <v>100.3346428051797</v>
          </cell>
          <cell r="BD36">
            <v>100.89056974413143</v>
          </cell>
        </row>
        <row r="37">
          <cell r="A37">
            <v>37</v>
          </cell>
          <cell r="B37" t="str">
            <v>6</v>
          </cell>
          <cell r="C37" t="str">
            <v>Собственное э/потребление</v>
          </cell>
          <cell r="D37" t="str">
            <v>тыс.кВтч</v>
          </cell>
          <cell r="E37">
            <v>636000</v>
          </cell>
          <cell r="F37">
            <v>612301</v>
          </cell>
          <cell r="G37">
            <v>580000</v>
          </cell>
          <cell r="H37">
            <v>585077</v>
          </cell>
          <cell r="I37">
            <v>1216000</v>
          </cell>
          <cell r="J37">
            <v>1197378</v>
          </cell>
          <cell r="K37">
            <v>605000</v>
          </cell>
          <cell r="L37">
            <v>614819</v>
          </cell>
          <cell r="M37">
            <v>1821000</v>
          </cell>
          <cell r="N37">
            <v>1812197</v>
          </cell>
          <cell r="O37">
            <v>564000</v>
          </cell>
          <cell r="P37">
            <v>571623</v>
          </cell>
          <cell r="Q37">
            <v>2385000</v>
          </cell>
          <cell r="R37">
            <v>2383820</v>
          </cell>
          <cell r="S37">
            <v>529000</v>
          </cell>
          <cell r="T37">
            <v>510500</v>
          </cell>
          <cell r="U37">
            <v>2914000</v>
          </cell>
          <cell r="V37">
            <v>2894320</v>
          </cell>
          <cell r="W37">
            <v>487000</v>
          </cell>
          <cell r="X37">
            <v>485377</v>
          </cell>
          <cell r="Y37">
            <v>1580000</v>
          </cell>
          <cell r="Z37">
            <v>1567500</v>
          </cell>
          <cell r="AA37">
            <v>3401000</v>
          </cell>
          <cell r="AB37">
            <v>3379697</v>
          </cell>
          <cell r="AC37">
            <v>483000</v>
          </cell>
          <cell r="AD37">
            <v>490149</v>
          </cell>
          <cell r="AE37">
            <v>3884000</v>
          </cell>
          <cell r="AF37">
            <v>3869846</v>
          </cell>
          <cell r="AG37">
            <v>495000</v>
          </cell>
          <cell r="AH37">
            <v>474515</v>
          </cell>
          <cell r="AI37">
            <v>4379000</v>
          </cell>
          <cell r="AJ37">
            <v>4344361</v>
          </cell>
          <cell r="AK37">
            <v>521000</v>
          </cell>
          <cell r="AL37">
            <v>469063</v>
          </cell>
          <cell r="AM37">
            <v>1499000</v>
          </cell>
          <cell r="AN37">
            <v>1433727</v>
          </cell>
          <cell r="AO37">
            <v>4900000</v>
          </cell>
          <cell r="AP37">
            <v>4813424</v>
          </cell>
          <cell r="AQ37">
            <v>561000</v>
          </cell>
          <cell r="AR37">
            <v>540782</v>
          </cell>
          <cell r="AS37">
            <v>5461000</v>
          </cell>
          <cell r="AT37">
            <v>5354206</v>
          </cell>
          <cell r="AU37">
            <v>565000</v>
          </cell>
          <cell r="AV37">
            <v>588849</v>
          </cell>
          <cell r="AW37">
            <v>6026000</v>
          </cell>
          <cell r="AX37">
            <v>5943055</v>
          </cell>
          <cell r="AY37">
            <v>595000</v>
          </cell>
          <cell r="AZ37">
            <v>643164</v>
          </cell>
          <cell r="BA37">
            <v>1721000</v>
          </cell>
          <cell r="BB37">
            <v>1772795</v>
          </cell>
          <cell r="BC37">
            <v>6621000</v>
          </cell>
          <cell r="BD37">
            <v>6586219</v>
          </cell>
        </row>
        <row r="38">
          <cell r="A38">
            <v>38</v>
          </cell>
          <cell r="C38" t="str">
            <v>% к предидущему году</v>
          </cell>
          <cell r="D38" t="str">
            <v>%</v>
          </cell>
          <cell r="E38">
            <v>102.41545893719808</v>
          </cell>
          <cell r="F38">
            <v>97.928675158176219</v>
          </cell>
          <cell r="G38">
            <v>98.807495741056215</v>
          </cell>
          <cell r="H38">
            <v>102.29262680868028</v>
          </cell>
          <cell r="I38">
            <v>100.66225165562915</v>
          </cell>
          <cell r="J38">
            <v>100.01353139283138</v>
          </cell>
          <cell r="K38">
            <v>103.06643952299829</v>
          </cell>
          <cell r="L38">
            <v>104.0723744458419</v>
          </cell>
          <cell r="M38">
            <v>101.4484679665738</v>
          </cell>
          <cell r="N38">
            <v>101.3546035547437</v>
          </cell>
          <cell r="O38">
            <v>104.44444444444446</v>
          </cell>
          <cell r="P38">
            <v>102.78197827568411</v>
          </cell>
          <cell r="Q38">
            <v>102.14132762312633</v>
          </cell>
          <cell r="R38">
            <v>101.69325224561116</v>
          </cell>
          <cell r="S38">
            <v>101.73076923076923</v>
          </cell>
          <cell r="T38">
            <v>98.613614280719446</v>
          </cell>
          <cell r="U38">
            <v>102.06654991243434</v>
          </cell>
          <cell r="V38">
            <v>101.13617105288446</v>
          </cell>
          <cell r="W38">
            <v>97.399999999999991</v>
          </cell>
          <cell r="X38">
            <v>106.28127114394634</v>
          </cell>
          <cell r="Y38">
            <v>101.28205128205127</v>
          </cell>
          <cell r="Z38">
            <v>102.4162391972919</v>
          </cell>
          <cell r="AA38">
            <v>101.37108792846499</v>
          </cell>
          <cell r="AB38">
            <v>101.84423907697946</v>
          </cell>
          <cell r="AC38">
            <v>97.575757575757578</v>
          </cell>
          <cell r="AD38">
            <v>107.47962345325728</v>
          </cell>
          <cell r="AE38">
            <v>100.88311688311688</v>
          </cell>
          <cell r="AF38">
            <v>102.52510574150193</v>
          </cell>
          <cell r="AG38">
            <v>106.68103448275863</v>
          </cell>
          <cell r="AH38">
            <v>99.646784839047712</v>
          </cell>
          <cell r="AI38">
            <v>101.50672229949002</v>
          </cell>
          <cell r="AJ38">
            <v>102.20265591902759</v>
          </cell>
          <cell r="AK38">
            <v>103.37301587301589</v>
          </cell>
          <cell r="AL38">
            <v>93.279785863149684</v>
          </cell>
          <cell r="AM38">
            <v>102.4606971975393</v>
          </cell>
          <cell r="AN38">
            <v>99.904884146800342</v>
          </cell>
          <cell r="AO38">
            <v>101.70195101701951</v>
          </cell>
          <cell r="AP38">
            <v>101.25875443980421</v>
          </cell>
          <cell r="AQ38">
            <v>98.421052631578945</v>
          </cell>
          <cell r="AR38">
            <v>94.868875552382235</v>
          </cell>
          <cell r="AS38">
            <v>101.35486265775798</v>
          </cell>
          <cell r="AT38">
            <v>100.57455276194634</v>
          </cell>
          <cell r="AU38">
            <v>100.71301247771835</v>
          </cell>
          <cell r="AV38">
            <v>102.22150083673003</v>
          </cell>
          <cell r="AW38">
            <v>101.29433518238361</v>
          </cell>
          <cell r="AX38">
            <v>100.7353630397356</v>
          </cell>
          <cell r="AY38">
            <v>102.233676975945</v>
          </cell>
          <cell r="AZ38">
            <v>101.60103249614156</v>
          </cell>
          <cell r="BA38">
            <v>100.46701692936368</v>
          </cell>
          <cell r="BB38">
            <v>99.644935226112807</v>
          </cell>
          <cell r="BC38">
            <v>101.37804317868626</v>
          </cell>
          <cell r="BD38">
            <v>100.81924778422398</v>
          </cell>
        </row>
        <row r="39">
          <cell r="A39">
            <v>39</v>
          </cell>
          <cell r="B39" t="str">
            <v>7</v>
          </cell>
          <cell r="C39" t="str">
            <v>Собственные нужды всего</v>
          </cell>
          <cell r="D39" t="str">
            <v>тыс.кВтч</v>
          </cell>
          <cell r="E39">
            <v>15860</v>
          </cell>
          <cell r="F39">
            <v>16078</v>
          </cell>
          <cell r="G39">
            <v>14490</v>
          </cell>
          <cell r="H39">
            <v>16040</v>
          </cell>
          <cell r="I39">
            <v>30350</v>
          </cell>
          <cell r="J39">
            <v>32118</v>
          </cell>
          <cell r="K39">
            <v>14850</v>
          </cell>
          <cell r="L39">
            <v>16353</v>
          </cell>
          <cell r="M39">
            <v>45200</v>
          </cell>
          <cell r="N39">
            <v>48471</v>
          </cell>
          <cell r="O39">
            <v>12810</v>
          </cell>
          <cell r="P39">
            <v>15157</v>
          </cell>
          <cell r="Q39">
            <v>58010</v>
          </cell>
          <cell r="R39">
            <v>63628</v>
          </cell>
          <cell r="S39">
            <v>10220</v>
          </cell>
          <cell r="T39">
            <v>10872</v>
          </cell>
          <cell r="U39">
            <v>68230</v>
          </cell>
          <cell r="V39">
            <v>74500</v>
          </cell>
          <cell r="W39">
            <v>4140</v>
          </cell>
          <cell r="X39">
            <v>3319</v>
          </cell>
          <cell r="Y39">
            <v>27170</v>
          </cell>
          <cell r="Z39">
            <v>29348</v>
          </cell>
          <cell r="AA39">
            <v>72370</v>
          </cell>
          <cell r="AB39">
            <v>77819</v>
          </cell>
          <cell r="AC39">
            <v>6165</v>
          </cell>
          <cell r="AD39">
            <v>6213</v>
          </cell>
          <cell r="AE39">
            <v>78535</v>
          </cell>
          <cell r="AF39">
            <v>84032</v>
          </cell>
          <cell r="AG39">
            <v>6190</v>
          </cell>
          <cell r="AH39">
            <v>6090</v>
          </cell>
          <cell r="AI39">
            <v>84725</v>
          </cell>
          <cell r="AJ39">
            <v>90122</v>
          </cell>
          <cell r="AK39">
            <v>8145</v>
          </cell>
          <cell r="AL39">
            <v>6141</v>
          </cell>
          <cell r="AM39">
            <v>20500</v>
          </cell>
          <cell r="AN39">
            <v>18444</v>
          </cell>
          <cell r="AO39">
            <v>92870</v>
          </cell>
          <cell r="AP39">
            <v>96263</v>
          </cell>
          <cell r="AQ39">
            <v>11765</v>
          </cell>
          <cell r="AR39">
            <v>12657</v>
          </cell>
          <cell r="AS39">
            <v>104635</v>
          </cell>
          <cell r="AT39">
            <v>108920</v>
          </cell>
          <cell r="AU39">
            <v>13240</v>
          </cell>
          <cell r="AV39">
            <v>14391</v>
          </cell>
          <cell r="AW39">
            <v>117875</v>
          </cell>
          <cell r="AX39">
            <v>123311</v>
          </cell>
          <cell r="AY39">
            <v>16085</v>
          </cell>
          <cell r="AZ39">
            <v>15023</v>
          </cell>
          <cell r="BA39">
            <v>41090</v>
          </cell>
          <cell r="BB39">
            <v>42071</v>
          </cell>
          <cell r="BC39">
            <v>133960</v>
          </cell>
          <cell r="BD39">
            <v>138334</v>
          </cell>
        </row>
        <row r="40">
          <cell r="A40">
            <v>40</v>
          </cell>
          <cell r="B40" t="str">
            <v>7.1</v>
          </cell>
          <cell r="C40" t="str">
            <v>Собственные нужды ГЭС:</v>
          </cell>
          <cell r="D40" t="str">
            <v>тыс.кВтч</v>
          </cell>
          <cell r="E40">
            <v>2160</v>
          </cell>
          <cell r="F40">
            <v>2205</v>
          </cell>
          <cell r="G40">
            <v>2090</v>
          </cell>
          <cell r="H40">
            <v>2479</v>
          </cell>
          <cell r="I40">
            <v>4250</v>
          </cell>
          <cell r="J40">
            <v>4684</v>
          </cell>
          <cell r="K40">
            <v>1950</v>
          </cell>
          <cell r="L40">
            <v>2208</v>
          </cell>
          <cell r="M40">
            <v>6200</v>
          </cell>
          <cell r="N40">
            <v>6892</v>
          </cell>
          <cell r="O40">
            <v>1710</v>
          </cell>
          <cell r="P40">
            <v>1837</v>
          </cell>
          <cell r="Q40">
            <v>7910</v>
          </cell>
          <cell r="R40">
            <v>8729</v>
          </cell>
          <cell r="S40">
            <v>1420</v>
          </cell>
          <cell r="T40">
            <v>1189</v>
          </cell>
          <cell r="U40">
            <v>9330</v>
          </cell>
          <cell r="V40">
            <v>9918</v>
          </cell>
          <cell r="W40">
            <v>940</v>
          </cell>
          <cell r="X40">
            <v>867</v>
          </cell>
          <cell r="Y40">
            <v>4070</v>
          </cell>
          <cell r="Z40">
            <v>3893</v>
          </cell>
          <cell r="AA40">
            <v>10270</v>
          </cell>
          <cell r="AB40">
            <v>10785</v>
          </cell>
          <cell r="AC40">
            <v>865</v>
          </cell>
          <cell r="AD40">
            <v>1027</v>
          </cell>
          <cell r="AE40">
            <v>11135</v>
          </cell>
          <cell r="AF40">
            <v>11812</v>
          </cell>
          <cell r="AG40">
            <v>890</v>
          </cell>
          <cell r="AH40">
            <v>965</v>
          </cell>
          <cell r="AI40">
            <v>12025</v>
          </cell>
          <cell r="AJ40">
            <v>12777</v>
          </cell>
          <cell r="AK40">
            <v>1045</v>
          </cell>
          <cell r="AL40">
            <v>1016</v>
          </cell>
          <cell r="AM40">
            <v>2800</v>
          </cell>
          <cell r="AN40">
            <v>3008</v>
          </cell>
          <cell r="AO40">
            <v>13070</v>
          </cell>
          <cell r="AP40">
            <v>13793</v>
          </cell>
          <cell r="AQ40">
            <v>1465</v>
          </cell>
          <cell r="AR40">
            <v>1328</v>
          </cell>
          <cell r="AS40">
            <v>14535</v>
          </cell>
          <cell r="AT40">
            <v>15121</v>
          </cell>
          <cell r="AU40">
            <v>1840</v>
          </cell>
          <cell r="AV40">
            <v>1741</v>
          </cell>
          <cell r="AW40">
            <v>16375</v>
          </cell>
          <cell r="AX40">
            <v>16862</v>
          </cell>
          <cell r="AY40">
            <v>2385</v>
          </cell>
          <cell r="AZ40">
            <v>2582</v>
          </cell>
          <cell r="BA40">
            <v>5690</v>
          </cell>
          <cell r="BB40">
            <v>5651</v>
          </cell>
          <cell r="BC40">
            <v>18760</v>
          </cell>
          <cell r="BD40">
            <v>19444</v>
          </cell>
        </row>
        <row r="41">
          <cell r="A41">
            <v>41</v>
          </cell>
          <cell r="C41" t="str">
            <v>то же в %</v>
          </cell>
          <cell r="D41" t="str">
            <v>%</v>
          </cell>
          <cell r="E41">
            <v>0.9773755656108597</v>
          </cell>
          <cell r="F41">
            <v>0.9988358240055808</v>
          </cell>
          <cell r="G41">
            <v>1.050251256281407</v>
          </cell>
          <cell r="H41">
            <v>1.4114418456352913</v>
          </cell>
          <cell r="I41">
            <v>1.0119047619047619</v>
          </cell>
          <cell r="J41">
            <v>1.1816555791853034</v>
          </cell>
          <cell r="K41">
            <v>0.90697674418604646</v>
          </cell>
          <cell r="L41">
            <v>1.3327136536755253</v>
          </cell>
          <cell r="M41">
            <v>0.97637795275590555</v>
          </cell>
          <cell r="N41">
            <v>1.2261817923034497</v>
          </cell>
          <cell r="O41">
            <v>0.93956043956043944</v>
          </cell>
          <cell r="P41">
            <v>1.347406407698627</v>
          </cell>
          <cell r="Q41">
            <v>0.96817625458996326</v>
          </cell>
          <cell r="R41">
            <v>1.2498460780692033</v>
          </cell>
          <cell r="S41">
            <v>0.45367412140575081</v>
          </cell>
          <cell r="T41">
            <v>0.3344594499562587</v>
          </cell>
          <cell r="U41">
            <v>0.82566371681415929</v>
          </cell>
          <cell r="V41">
            <v>0.94107153870605031</v>
          </cell>
          <cell r="W41">
            <v>0.28059701492537314</v>
          </cell>
          <cell r="X41">
            <v>0.26259358871847061</v>
          </cell>
          <cell r="Y41">
            <v>0.49036144578313257</v>
          </cell>
          <cell r="Z41">
            <v>0.47359924477161275</v>
          </cell>
          <cell r="AA41">
            <v>0.70102389078498295</v>
          </cell>
          <cell r="AB41">
            <v>0.77922190520297696</v>
          </cell>
          <cell r="AC41">
            <v>0.39318181818181819</v>
          </cell>
          <cell r="AD41">
            <v>0.32292551017199633</v>
          </cell>
          <cell r="AE41">
            <v>0.66083086053412465</v>
          </cell>
          <cell r="AF41">
            <v>0.6939650538187172</v>
          </cell>
          <cell r="AG41">
            <v>0.43414634146341469</v>
          </cell>
          <cell r="AH41">
            <v>0.30904921728882168</v>
          </cell>
          <cell r="AI41">
            <v>0.63624338624338628</v>
          </cell>
          <cell r="AJ41">
            <v>0.63429859046412473</v>
          </cell>
          <cell r="AK41">
            <v>0.54999999999999993</v>
          </cell>
          <cell r="AL41">
            <v>0.31059033562709593</v>
          </cell>
          <cell r="AM41">
            <v>0.45528455284552843</v>
          </cell>
          <cell r="AN41">
            <v>0.31418523350292515</v>
          </cell>
          <cell r="AO41">
            <v>0.6283653846153846</v>
          </cell>
          <cell r="AP41">
            <v>0.58907438489495911</v>
          </cell>
          <cell r="AQ41">
            <v>0.69103773584905659</v>
          </cell>
          <cell r="AR41">
            <v>0.37495905944004609</v>
          </cell>
          <cell r="AS41">
            <v>0.63416230366492143</v>
          </cell>
          <cell r="AT41">
            <v>0.56094243968598201</v>
          </cell>
          <cell r="AU41">
            <v>0.78969957081545061</v>
          </cell>
          <cell r="AV41">
            <v>0.49153159664482399</v>
          </cell>
          <cell r="AW41">
            <v>0.64851485148514854</v>
          </cell>
          <cell r="AX41">
            <v>0.55288128135204417</v>
          </cell>
          <cell r="AY41">
            <v>0.97346938775510206</v>
          </cell>
          <cell r="AZ41">
            <v>0.81925600639666962</v>
          </cell>
          <cell r="BA41">
            <v>0.82463768115942027</v>
          </cell>
          <cell r="BB41">
            <v>0.5521061810294714</v>
          </cell>
          <cell r="BC41">
            <v>0.67725631768953076</v>
          </cell>
          <cell r="BD41">
            <v>0.57782975062444186</v>
          </cell>
        </row>
        <row r="42">
          <cell r="A42">
            <v>42</v>
          </cell>
          <cell r="C42" t="str">
            <v>в т.ч. каскады Сунский</v>
          </cell>
          <cell r="D42" t="str">
            <v>тыс.кВтч</v>
          </cell>
          <cell r="E42">
            <v>65</v>
          </cell>
          <cell r="F42">
            <v>74</v>
          </cell>
          <cell r="G42">
            <v>60</v>
          </cell>
          <cell r="H42">
            <v>83</v>
          </cell>
          <cell r="I42">
            <v>125</v>
          </cell>
          <cell r="J42">
            <v>157</v>
          </cell>
          <cell r="K42">
            <v>55</v>
          </cell>
          <cell r="L42">
            <v>66</v>
          </cell>
          <cell r="M42">
            <v>180</v>
          </cell>
          <cell r="N42">
            <v>223</v>
          </cell>
          <cell r="O42">
            <v>50</v>
          </cell>
          <cell r="P42">
            <v>54</v>
          </cell>
          <cell r="Q42">
            <v>230</v>
          </cell>
          <cell r="R42">
            <v>277</v>
          </cell>
          <cell r="S42">
            <v>40</v>
          </cell>
          <cell r="T42">
            <v>37</v>
          </cell>
          <cell r="U42">
            <v>270</v>
          </cell>
          <cell r="V42">
            <v>314</v>
          </cell>
          <cell r="W42">
            <v>30</v>
          </cell>
          <cell r="X42">
            <v>32</v>
          </cell>
          <cell r="Y42">
            <v>120</v>
          </cell>
          <cell r="Z42">
            <v>123</v>
          </cell>
          <cell r="AA42">
            <v>300</v>
          </cell>
          <cell r="AB42">
            <v>346</v>
          </cell>
          <cell r="AC42">
            <v>25</v>
          </cell>
          <cell r="AD42">
            <v>30</v>
          </cell>
          <cell r="AE42">
            <v>325</v>
          </cell>
          <cell r="AF42">
            <v>376</v>
          </cell>
          <cell r="AG42">
            <v>30</v>
          </cell>
          <cell r="AH42">
            <v>31</v>
          </cell>
          <cell r="AI42">
            <v>355</v>
          </cell>
          <cell r="AJ42">
            <v>407</v>
          </cell>
          <cell r="AK42">
            <v>30</v>
          </cell>
          <cell r="AL42">
            <v>35</v>
          </cell>
          <cell r="AM42">
            <v>85</v>
          </cell>
          <cell r="AN42">
            <v>96</v>
          </cell>
          <cell r="AO42">
            <v>385</v>
          </cell>
          <cell r="AP42">
            <v>442</v>
          </cell>
          <cell r="AQ42">
            <v>40</v>
          </cell>
          <cell r="AR42">
            <v>37</v>
          </cell>
          <cell r="AS42">
            <v>425</v>
          </cell>
          <cell r="AT42">
            <v>479</v>
          </cell>
          <cell r="AU42">
            <v>60</v>
          </cell>
          <cell r="AV42">
            <v>53</v>
          </cell>
          <cell r="AW42">
            <v>485</v>
          </cell>
          <cell r="AX42">
            <v>532</v>
          </cell>
          <cell r="AY42">
            <v>100</v>
          </cell>
          <cell r="AZ42">
            <v>63</v>
          </cell>
          <cell r="BA42">
            <v>200</v>
          </cell>
          <cell r="BB42">
            <v>153</v>
          </cell>
          <cell r="BC42">
            <v>585</v>
          </cell>
          <cell r="BD42">
            <v>595</v>
          </cell>
        </row>
        <row r="43">
          <cell r="A43">
            <v>43</v>
          </cell>
          <cell r="C43" t="str">
            <v>то же в %</v>
          </cell>
          <cell r="D43" t="str">
            <v>%</v>
          </cell>
          <cell r="E43">
            <v>0.40625</v>
          </cell>
          <cell r="F43">
            <v>0.77731092436974791</v>
          </cell>
          <cell r="G43">
            <v>0.46153846153846156</v>
          </cell>
          <cell r="H43">
            <v>1.0102239532619279</v>
          </cell>
          <cell r="I43">
            <v>0.43103448275862066</v>
          </cell>
          <cell r="J43">
            <v>0.88520523229589543</v>
          </cell>
          <cell r="K43">
            <v>0.54999999999999993</v>
          </cell>
          <cell r="L43">
            <v>0.75110959371799246</v>
          </cell>
          <cell r="M43">
            <v>0.46153846153846156</v>
          </cell>
          <cell r="N43">
            <v>0.84077970063718288</v>
          </cell>
          <cell r="O43">
            <v>0.5</v>
          </cell>
          <cell r="P43">
            <v>0.45248868778280549</v>
          </cell>
          <cell r="Q43">
            <v>0.46938775510204078</v>
          </cell>
          <cell r="R43">
            <v>0.72028499362924825</v>
          </cell>
          <cell r="S43">
            <v>0.13333333333333333</v>
          </cell>
          <cell r="T43">
            <v>0.13024041676933368</v>
          </cell>
          <cell r="U43">
            <v>0.34177215189873417</v>
          </cell>
          <cell r="V43">
            <v>0.46959590823437919</v>
          </cell>
          <cell r="W43">
            <v>0.10714285714285715</v>
          </cell>
          <cell r="X43">
            <v>9.9968759762574202E-2</v>
          </cell>
          <cell r="Y43">
            <v>0.17647058823529413</v>
          </cell>
          <cell r="Z43">
            <v>0.16999986178873025</v>
          </cell>
          <cell r="AA43">
            <v>0.28037383177570091</v>
          </cell>
          <cell r="AB43">
            <v>0.34993324972693068</v>
          </cell>
          <cell r="AC43">
            <v>0.16666666666666669</v>
          </cell>
          <cell r="AD43">
            <v>8.1074507472367108E-2</v>
          </cell>
          <cell r="AE43">
            <v>0.26639344262295078</v>
          </cell>
          <cell r="AF43">
            <v>0.27671678478646444</v>
          </cell>
          <cell r="AG43">
            <v>0.2142857142857143</v>
          </cell>
          <cell r="AH43">
            <v>9.1840966996504111E-2</v>
          </cell>
          <cell r="AI43">
            <v>0.2610294117647059</v>
          </cell>
          <cell r="AJ43">
            <v>0.23992973065382325</v>
          </cell>
          <cell r="AK43">
            <v>0.2142857142857143</v>
          </cell>
          <cell r="AL43">
            <v>0.10836248800272454</v>
          </cell>
          <cell r="AM43">
            <v>0.19767441860465115</v>
          </cell>
          <cell r="AN43">
            <v>9.3153237074988363E-2</v>
          </cell>
          <cell r="AO43">
            <v>0.25666666666666665</v>
          </cell>
          <cell r="AP43">
            <v>0.21888556543787019</v>
          </cell>
          <cell r="AQ43">
            <v>0.36363636363636365</v>
          </cell>
          <cell r="AR43">
            <v>0.13985485334139705</v>
          </cell>
          <cell r="AS43">
            <v>0.2639751552795031</v>
          </cell>
          <cell r="AT43">
            <v>0.20973080897420179</v>
          </cell>
          <cell r="AU43">
            <v>0.54545454545454553</v>
          </cell>
          <cell r="AV43">
            <v>0.19535569480280132</v>
          </cell>
          <cell r="AW43">
            <v>0.28197674418604651</v>
          </cell>
          <cell r="AX43">
            <v>0.20820451005408619</v>
          </cell>
          <cell r="AY43">
            <v>0.83333333333333337</v>
          </cell>
          <cell r="AZ43">
            <v>0.30071599045346065</v>
          </cell>
          <cell r="BA43">
            <v>0.58823529411764708</v>
          </cell>
          <cell r="BB43">
            <v>0.20526993667489535</v>
          </cell>
          <cell r="BC43">
            <v>0.31793478260869568</v>
          </cell>
          <cell r="BD43">
            <v>0.21521478073411748</v>
          </cell>
        </row>
        <row r="44">
          <cell r="A44">
            <v>44</v>
          </cell>
          <cell r="C44" t="str">
            <v>Выгский</v>
          </cell>
          <cell r="D44" t="str">
            <v>тыс.кВтч</v>
          </cell>
          <cell r="E44">
            <v>850</v>
          </cell>
          <cell r="F44">
            <v>866</v>
          </cell>
          <cell r="G44">
            <v>850</v>
          </cell>
          <cell r="H44">
            <v>953</v>
          </cell>
          <cell r="I44">
            <v>1700</v>
          </cell>
          <cell r="J44">
            <v>1819</v>
          </cell>
          <cell r="K44">
            <v>770</v>
          </cell>
          <cell r="L44">
            <v>801</v>
          </cell>
          <cell r="M44">
            <v>2470</v>
          </cell>
          <cell r="N44">
            <v>2620</v>
          </cell>
          <cell r="O44">
            <v>700</v>
          </cell>
          <cell r="P44">
            <v>735</v>
          </cell>
          <cell r="Q44">
            <v>3170</v>
          </cell>
          <cell r="R44">
            <v>3355</v>
          </cell>
          <cell r="S44">
            <v>700</v>
          </cell>
          <cell r="T44">
            <v>510</v>
          </cell>
          <cell r="U44">
            <v>3870</v>
          </cell>
          <cell r="V44">
            <v>3865</v>
          </cell>
          <cell r="W44">
            <v>450</v>
          </cell>
          <cell r="X44">
            <v>373</v>
          </cell>
          <cell r="Y44">
            <v>1850</v>
          </cell>
          <cell r="Z44">
            <v>1618</v>
          </cell>
          <cell r="AA44">
            <v>4320</v>
          </cell>
          <cell r="AB44">
            <v>4238</v>
          </cell>
          <cell r="AC44">
            <v>410</v>
          </cell>
          <cell r="AD44">
            <v>547</v>
          </cell>
          <cell r="AE44">
            <v>4730</v>
          </cell>
          <cell r="AF44">
            <v>4785</v>
          </cell>
          <cell r="AG44">
            <v>430</v>
          </cell>
          <cell r="AH44">
            <v>478</v>
          </cell>
          <cell r="AI44">
            <v>5160</v>
          </cell>
          <cell r="AJ44">
            <v>5263</v>
          </cell>
          <cell r="AK44">
            <v>540</v>
          </cell>
          <cell r="AL44">
            <v>482</v>
          </cell>
          <cell r="AM44">
            <v>1380</v>
          </cell>
          <cell r="AN44">
            <v>1507</v>
          </cell>
          <cell r="AO44">
            <v>5700</v>
          </cell>
          <cell r="AP44">
            <v>5745</v>
          </cell>
          <cell r="AQ44">
            <v>650</v>
          </cell>
          <cell r="AR44">
            <v>609</v>
          </cell>
          <cell r="AS44">
            <v>6350</v>
          </cell>
          <cell r="AT44">
            <v>6354</v>
          </cell>
          <cell r="AU44">
            <v>800</v>
          </cell>
          <cell r="AV44">
            <v>743</v>
          </cell>
          <cell r="AW44">
            <v>7150</v>
          </cell>
          <cell r="AX44">
            <v>7097</v>
          </cell>
          <cell r="AY44">
            <v>950</v>
          </cell>
          <cell r="AZ44">
            <v>867</v>
          </cell>
          <cell r="BA44">
            <v>2400</v>
          </cell>
          <cell r="BB44">
            <v>2219</v>
          </cell>
          <cell r="BC44">
            <v>8100</v>
          </cell>
          <cell r="BD44">
            <v>7964</v>
          </cell>
        </row>
        <row r="45">
          <cell r="A45">
            <v>45</v>
          </cell>
          <cell r="C45" t="str">
            <v>то же в %</v>
          </cell>
          <cell r="D45" t="str">
            <v>%</v>
          </cell>
          <cell r="E45">
            <v>0.69105691056910568</v>
          </cell>
          <cell r="F45">
            <v>0.74357741448001102</v>
          </cell>
          <cell r="G45">
            <v>0.77272727272727271</v>
          </cell>
          <cell r="H45">
            <v>1.0397346658229505</v>
          </cell>
          <cell r="I45">
            <v>0.72961373390557938</v>
          </cell>
          <cell r="J45">
            <v>0.87400659228721622</v>
          </cell>
          <cell r="K45">
            <v>0.63114754098360659</v>
          </cell>
          <cell r="L45">
            <v>0.87329103159547328</v>
          </cell>
          <cell r="M45">
            <v>0.6957746478873239</v>
          </cell>
          <cell r="N45">
            <v>0.87378770293886143</v>
          </cell>
          <cell r="O45">
            <v>0.73684210526315785</v>
          </cell>
          <cell r="P45">
            <v>0.95362897994135509</v>
          </cell>
          <cell r="Q45">
            <v>0.70444444444444443</v>
          </cell>
          <cell r="R45">
            <v>0.89011403010734425</v>
          </cell>
          <cell r="S45">
            <v>0.5223880597014926</v>
          </cell>
          <cell r="T45">
            <v>0.3715738703425765</v>
          </cell>
          <cell r="U45">
            <v>0.66267123287671237</v>
          </cell>
          <cell r="V45">
            <v>0.75169398567016488</v>
          </cell>
          <cell r="W45">
            <v>0.32374100719424459</v>
          </cell>
          <cell r="X45">
            <v>0.3237622387334213</v>
          </cell>
          <cell r="Y45">
            <v>0.50271739130434778</v>
          </cell>
          <cell r="Z45">
            <v>0.49099339677607301</v>
          </cell>
          <cell r="AA45">
            <v>0.59751037344398339</v>
          </cell>
          <cell r="AB45">
            <v>0.67336108551272678</v>
          </cell>
          <cell r="AC45">
            <v>0.47674418604651164</v>
          </cell>
          <cell r="AD45">
            <v>0.50081943948508068</v>
          </cell>
          <cell r="AE45">
            <v>0.58467243510506806</v>
          </cell>
          <cell r="AF45">
            <v>0.64784640150771533</v>
          </cell>
          <cell r="AG45">
            <v>0.5</v>
          </cell>
          <cell r="AH45">
            <v>0.41857491878070352</v>
          </cell>
          <cell r="AI45">
            <v>0.57653631284916196</v>
          </cell>
          <cell r="AJ45">
            <v>0.61714497454262318</v>
          </cell>
          <cell r="AK45">
            <v>0.64285714285714279</v>
          </cell>
          <cell r="AL45">
            <v>0.37038744678562097</v>
          </cell>
          <cell r="AM45">
            <v>0.5390625</v>
          </cell>
          <cell r="AN45">
            <v>0.4262456442050957</v>
          </cell>
          <cell r="AO45">
            <v>0.58222676200204293</v>
          </cell>
          <cell r="AP45">
            <v>0.58447583352663257</v>
          </cell>
          <cell r="AQ45">
            <v>0.6914893617021276</v>
          </cell>
          <cell r="AR45">
            <v>0.44593169703005098</v>
          </cell>
          <cell r="AS45">
            <v>0.59179869524697104</v>
          </cell>
          <cell r="AT45">
            <v>0.56757481018311751</v>
          </cell>
          <cell r="AU45">
            <v>0.72727272727272729</v>
          </cell>
          <cell r="AV45">
            <v>0.55179686745735268</v>
          </cell>
          <cell r="AW45">
            <v>0.60439560439560447</v>
          </cell>
          <cell r="AX45">
            <v>0.56588082296310416</v>
          </cell>
          <cell r="AY45">
            <v>0.76</v>
          </cell>
          <cell r="AZ45">
            <v>0.59533210192744779</v>
          </cell>
          <cell r="BA45">
            <v>0.72948328267477203</v>
          </cell>
          <cell r="BB45">
            <v>0.53232322263057397</v>
          </cell>
          <cell r="BC45">
            <v>0.61926605504587162</v>
          </cell>
          <cell r="BD45">
            <v>0.56894492293096655</v>
          </cell>
        </row>
        <row r="46">
          <cell r="A46">
            <v>46</v>
          </cell>
          <cell r="C46" t="str">
            <v>Кемский</v>
          </cell>
          <cell r="D46" t="str">
            <v>тыс.кВтч</v>
          </cell>
          <cell r="E46">
            <v>1200</v>
          </cell>
          <cell r="F46">
            <v>1222</v>
          </cell>
          <cell r="G46">
            <v>1150</v>
          </cell>
          <cell r="H46">
            <v>1396</v>
          </cell>
          <cell r="I46">
            <v>2350</v>
          </cell>
          <cell r="J46">
            <v>2618</v>
          </cell>
          <cell r="K46">
            <v>1100</v>
          </cell>
          <cell r="L46">
            <v>1290</v>
          </cell>
          <cell r="M46">
            <v>3450</v>
          </cell>
          <cell r="N46">
            <v>3908</v>
          </cell>
          <cell r="O46">
            <v>940</v>
          </cell>
          <cell r="P46">
            <v>1015</v>
          </cell>
          <cell r="Q46">
            <v>4390</v>
          </cell>
          <cell r="R46">
            <v>4923</v>
          </cell>
          <cell r="S46">
            <v>660</v>
          </cell>
          <cell r="T46">
            <v>622</v>
          </cell>
          <cell r="U46">
            <v>5050</v>
          </cell>
          <cell r="V46">
            <v>5545</v>
          </cell>
          <cell r="W46">
            <v>450</v>
          </cell>
          <cell r="X46">
            <v>447</v>
          </cell>
          <cell r="Y46">
            <v>2050</v>
          </cell>
          <cell r="Z46">
            <v>2084</v>
          </cell>
          <cell r="AA46">
            <v>5500</v>
          </cell>
          <cell r="AB46">
            <v>5992</v>
          </cell>
          <cell r="AC46">
            <v>420</v>
          </cell>
          <cell r="AD46">
            <v>438</v>
          </cell>
          <cell r="AE46">
            <v>5920</v>
          </cell>
          <cell r="AF46">
            <v>6430</v>
          </cell>
          <cell r="AG46">
            <v>420</v>
          </cell>
          <cell r="AH46">
            <v>446</v>
          </cell>
          <cell r="AI46">
            <v>6340</v>
          </cell>
          <cell r="AJ46">
            <v>6876</v>
          </cell>
          <cell r="AK46">
            <v>460</v>
          </cell>
          <cell r="AL46">
            <v>487</v>
          </cell>
          <cell r="AM46">
            <v>1300</v>
          </cell>
          <cell r="AN46">
            <v>1371</v>
          </cell>
          <cell r="AO46">
            <v>6800</v>
          </cell>
          <cell r="AP46">
            <v>7363</v>
          </cell>
          <cell r="AQ46">
            <v>750</v>
          </cell>
          <cell r="AR46">
            <v>661</v>
          </cell>
          <cell r="AS46">
            <v>7550</v>
          </cell>
          <cell r="AT46">
            <v>8024</v>
          </cell>
          <cell r="AU46">
            <v>950</v>
          </cell>
          <cell r="AV46">
            <v>922</v>
          </cell>
          <cell r="AW46">
            <v>8500</v>
          </cell>
          <cell r="AX46">
            <v>8946</v>
          </cell>
          <cell r="AY46">
            <v>1300</v>
          </cell>
          <cell r="AZ46">
            <v>1614</v>
          </cell>
          <cell r="BA46">
            <v>3000</v>
          </cell>
          <cell r="BB46">
            <v>3197</v>
          </cell>
          <cell r="BC46">
            <v>9800</v>
          </cell>
          <cell r="BD46">
            <v>10560</v>
          </cell>
        </row>
        <row r="47">
          <cell r="A47">
            <v>47</v>
          </cell>
          <cell r="C47" t="str">
            <v>то же в %</v>
          </cell>
          <cell r="D47" t="str">
            <v>%</v>
          </cell>
          <cell r="E47">
            <v>1.5189873417721518</v>
          </cell>
          <cell r="F47">
            <v>1.3440830647733648</v>
          </cell>
          <cell r="G47">
            <v>1.5753424657534247</v>
          </cell>
          <cell r="H47">
            <v>1.9362265773450393</v>
          </cell>
          <cell r="I47">
            <v>1.5460526315789473</v>
          </cell>
          <cell r="J47">
            <v>1.6059773273789077</v>
          </cell>
          <cell r="K47">
            <v>1.375</v>
          </cell>
          <cell r="L47">
            <v>2.1178788376292887</v>
          </cell>
          <cell r="M47">
            <v>1.4870689655172413</v>
          </cell>
          <cell r="N47">
            <v>1.7452194028384376</v>
          </cell>
          <cell r="O47">
            <v>1.2876712328767124</v>
          </cell>
          <cell r="P47">
            <v>2.3400576368876083</v>
          </cell>
          <cell r="Q47">
            <v>1.4393442622950821</v>
          </cell>
          <cell r="R47">
            <v>1.8417439515751903</v>
          </cell>
          <cell r="S47">
            <v>0.45517241379310347</v>
          </cell>
          <cell r="T47">
            <v>0.33727178575108041</v>
          </cell>
          <cell r="U47">
            <v>1.1222222222222222</v>
          </cell>
          <cell r="V47">
            <v>1.2275248936292675</v>
          </cell>
          <cell r="W47">
            <v>0.27439024390243899</v>
          </cell>
          <cell r="X47">
            <v>0.25213639055757681</v>
          </cell>
          <cell r="Y47">
            <v>0.53664921465968585</v>
          </cell>
          <cell r="Z47">
            <v>0.51446500823292141</v>
          </cell>
          <cell r="AA47">
            <v>0.89576547231270365</v>
          </cell>
          <cell r="AB47">
            <v>0.95261261003454656</v>
          </cell>
          <cell r="AC47">
            <v>0.36521739130434783</v>
          </cell>
          <cell r="AD47">
            <v>0.26248449363864634</v>
          </cell>
          <cell r="AE47">
            <v>0.81207133058984904</v>
          </cell>
          <cell r="AF47">
            <v>0.80791683105617218</v>
          </cell>
          <cell r="AG47">
            <v>0.41176470588235298</v>
          </cell>
          <cell r="AH47">
            <v>0.2773321394371277</v>
          </cell>
          <cell r="AI47">
            <v>0.76293622141997597</v>
          </cell>
          <cell r="AJ47">
            <v>0.71872661211758859</v>
          </cell>
          <cell r="AK47">
            <v>0.52272727272727271</v>
          </cell>
          <cell r="AL47">
            <v>0.30325674076841647</v>
          </cell>
          <cell r="AM47">
            <v>0.42622950819672134</v>
          </cell>
          <cell r="AN47">
            <v>0.28078439404024375</v>
          </cell>
          <cell r="AO47">
            <v>0.73993471164309033</v>
          </cell>
          <cell r="AP47">
            <v>0.65900999031578422</v>
          </cell>
          <cell r="AQ47">
            <v>0.72815533980582525</v>
          </cell>
          <cell r="AR47">
            <v>0.35475266601190381</v>
          </cell>
          <cell r="AS47">
            <v>0.73874755381604695</v>
          </cell>
          <cell r="AT47">
            <v>0.61552198550332193</v>
          </cell>
          <cell r="AU47">
            <v>0.87962962962962965</v>
          </cell>
          <cell r="AV47">
            <v>0.49406532165152856</v>
          </cell>
          <cell r="AW47">
            <v>0.75221238938053092</v>
          </cell>
          <cell r="AX47">
            <v>0.60031243625119446</v>
          </cell>
          <cell r="AY47">
            <v>1.25</v>
          </cell>
          <cell r="AZ47">
            <v>1.1288844746910256</v>
          </cell>
          <cell r="BA47">
            <v>0.95238095238095244</v>
          </cell>
          <cell r="BB47">
            <v>0.61967572177587393</v>
          </cell>
          <cell r="BC47">
            <v>0.79416531604538076</v>
          </cell>
          <cell r="BD47">
            <v>0.64658458226411142</v>
          </cell>
        </row>
        <row r="48">
          <cell r="A48">
            <v>48</v>
          </cell>
          <cell r="C48" t="str">
            <v>Зап.-Карельск. сети</v>
          </cell>
          <cell r="D48" t="str">
            <v>тыс.кВтч</v>
          </cell>
          <cell r="E48">
            <v>45</v>
          </cell>
          <cell r="F48">
            <v>43</v>
          </cell>
          <cell r="G48">
            <v>30</v>
          </cell>
          <cell r="H48">
            <v>47</v>
          </cell>
          <cell r="I48">
            <v>75</v>
          </cell>
          <cell r="J48">
            <v>90</v>
          </cell>
          <cell r="K48">
            <v>25</v>
          </cell>
          <cell r="L48">
            <v>51</v>
          </cell>
          <cell r="M48">
            <v>100</v>
          </cell>
          <cell r="N48">
            <v>141</v>
          </cell>
          <cell r="O48">
            <v>20</v>
          </cell>
          <cell r="P48">
            <v>33</v>
          </cell>
          <cell r="Q48">
            <v>120</v>
          </cell>
          <cell r="R48">
            <v>174</v>
          </cell>
          <cell r="S48">
            <v>20</v>
          </cell>
          <cell r="T48">
            <v>20</v>
          </cell>
          <cell r="U48">
            <v>140</v>
          </cell>
          <cell r="V48">
            <v>194</v>
          </cell>
          <cell r="W48">
            <v>10</v>
          </cell>
          <cell r="X48">
            <v>15</v>
          </cell>
          <cell r="Y48">
            <v>50</v>
          </cell>
          <cell r="Z48">
            <v>68</v>
          </cell>
          <cell r="AA48">
            <v>150</v>
          </cell>
          <cell r="AB48">
            <v>209</v>
          </cell>
          <cell r="AC48">
            <v>10</v>
          </cell>
          <cell r="AD48">
            <v>12</v>
          </cell>
          <cell r="AE48">
            <v>160</v>
          </cell>
          <cell r="AF48">
            <v>221</v>
          </cell>
          <cell r="AG48">
            <v>10</v>
          </cell>
          <cell r="AH48">
            <v>10</v>
          </cell>
          <cell r="AI48">
            <v>170</v>
          </cell>
          <cell r="AJ48">
            <v>231</v>
          </cell>
          <cell r="AK48">
            <v>15</v>
          </cell>
          <cell r="AL48">
            <v>12</v>
          </cell>
          <cell r="AM48">
            <v>35</v>
          </cell>
          <cell r="AN48">
            <v>34</v>
          </cell>
          <cell r="AO48">
            <v>185</v>
          </cell>
          <cell r="AP48">
            <v>243</v>
          </cell>
          <cell r="AQ48">
            <v>25</v>
          </cell>
          <cell r="AR48">
            <v>21</v>
          </cell>
          <cell r="AS48">
            <v>210</v>
          </cell>
          <cell r="AT48">
            <v>264</v>
          </cell>
          <cell r="AU48">
            <v>30</v>
          </cell>
          <cell r="AV48">
            <v>23</v>
          </cell>
          <cell r="AW48">
            <v>240</v>
          </cell>
          <cell r="AX48">
            <v>287</v>
          </cell>
          <cell r="AY48">
            <v>35</v>
          </cell>
          <cell r="AZ48">
            <v>38</v>
          </cell>
          <cell r="BA48">
            <v>90</v>
          </cell>
          <cell r="BB48">
            <v>82</v>
          </cell>
          <cell r="BC48">
            <v>275</v>
          </cell>
          <cell r="BD48">
            <v>325</v>
          </cell>
        </row>
        <row r="49">
          <cell r="A49">
            <v>49</v>
          </cell>
          <cell r="C49" t="str">
            <v>то же в %</v>
          </cell>
          <cell r="D49" t="str">
            <v>%</v>
          </cell>
          <cell r="E49">
            <v>1.5</v>
          </cell>
          <cell r="F49">
            <v>1.1151452282157677</v>
          </cell>
          <cell r="G49">
            <v>1</v>
          </cell>
          <cell r="H49">
            <v>1.2831012831012831</v>
          </cell>
          <cell r="I49">
            <v>1.25</v>
          </cell>
          <cell r="J49">
            <v>1.1969676818725894</v>
          </cell>
          <cell r="K49">
            <v>0.83333333333333337</v>
          </cell>
          <cell r="L49">
            <v>1.1977454203851572</v>
          </cell>
          <cell r="M49">
            <v>1.1111111111111112</v>
          </cell>
          <cell r="N49">
            <v>1.1972488749257026</v>
          </cell>
          <cell r="O49">
            <v>0.5</v>
          </cell>
          <cell r="P49">
            <v>0.83480900581836581</v>
          </cell>
          <cell r="Q49">
            <v>0.92307692307692313</v>
          </cell>
          <cell r="R49">
            <v>1.1061665607120152</v>
          </cell>
          <cell r="S49">
            <v>0.5</v>
          </cell>
          <cell r="T49">
            <v>0.36934441366574328</v>
          </cell>
          <cell r="U49">
            <v>0.82352941176470595</v>
          </cell>
          <cell r="V49">
            <v>0.91747458027902573</v>
          </cell>
          <cell r="W49">
            <v>0.25</v>
          </cell>
          <cell r="X49">
            <v>0.26478375992939102</v>
          </cell>
          <cell r="Y49">
            <v>0.41666666666666669</v>
          </cell>
          <cell r="Z49">
            <v>0.45233818931683628</v>
          </cell>
          <cell r="AA49">
            <v>0.7142857142857143</v>
          </cell>
          <cell r="AB49">
            <v>0.77955986572174563</v>
          </cell>
          <cell r="AC49">
            <v>0.25</v>
          </cell>
          <cell r="AD49">
            <v>0.24296416278598906</v>
          </cell>
          <cell r="AE49">
            <v>0.64</v>
          </cell>
          <cell r="AF49">
            <v>0.69608491606034839</v>
          </cell>
          <cell r="AG49">
            <v>0.33333333333333337</v>
          </cell>
          <cell r="AH49">
            <v>0.28743891922966369</v>
          </cell>
          <cell r="AI49">
            <v>0.6071428571428571</v>
          </cell>
          <cell r="AJ49">
            <v>0.65572839786533443</v>
          </cell>
          <cell r="AK49">
            <v>0.375</v>
          </cell>
          <cell r="AL49">
            <v>0.29296875</v>
          </cell>
          <cell r="AM49">
            <v>0.31818181818181818</v>
          </cell>
          <cell r="AN49">
            <v>0.27169570081508709</v>
          </cell>
          <cell r="AO49">
            <v>0.578125</v>
          </cell>
          <cell r="AP49">
            <v>0.61794324076899598</v>
          </cell>
          <cell r="AQ49">
            <v>0.625</v>
          </cell>
          <cell r="AR49">
            <v>0.43559427504667086</v>
          </cell>
          <cell r="AS49">
            <v>0.58333333333333337</v>
          </cell>
          <cell r="AT49">
            <v>0.5980292218824329</v>
          </cell>
          <cell r="AU49">
            <v>0.75</v>
          </cell>
          <cell r="AV49">
            <v>0.39634671721523351</v>
          </cell>
          <cell r="AW49">
            <v>0.6</v>
          </cell>
          <cell r="AX49">
            <v>0.57459758148474416</v>
          </cell>
          <cell r="AY49">
            <v>0.87500000000000011</v>
          </cell>
          <cell r="AZ49">
            <v>0.67760342368045645</v>
          </cell>
          <cell r="BA49">
            <v>0.75</v>
          </cell>
          <cell r="BB49">
            <v>0.50517496303597831</v>
          </cell>
          <cell r="BC49">
            <v>0.625</v>
          </cell>
          <cell r="BD49">
            <v>0.5849953200374397</v>
          </cell>
        </row>
        <row r="50">
          <cell r="A50">
            <v>50</v>
          </cell>
          <cell r="C50" t="str">
            <v>% к предидущему году</v>
          </cell>
          <cell r="D50" t="str">
            <v>%</v>
          </cell>
          <cell r="E50">
            <v>101.66666666666666</v>
          </cell>
          <cell r="F50">
            <v>101.03688807892919</v>
          </cell>
          <cell r="G50">
            <v>105</v>
          </cell>
          <cell r="H50">
            <v>113.67824238128988</v>
          </cell>
          <cell r="I50">
            <v>103.23129251700681</v>
          </cell>
          <cell r="J50">
            <v>106.97798354594809</v>
          </cell>
          <cell r="K50">
            <v>108.3941605839416</v>
          </cell>
          <cell r="L50">
            <v>108.53520939802218</v>
          </cell>
          <cell r="M50">
            <v>104.87238979118329</v>
          </cell>
          <cell r="N50">
            <v>107.49833666001332</v>
          </cell>
          <cell r="O50">
            <v>106.74999999999999</v>
          </cell>
          <cell r="P50">
            <v>113.2810164424514</v>
          </cell>
          <cell r="Q50">
            <v>105.28130671506352</v>
          </cell>
          <cell r="R50">
            <v>108.82161792372156</v>
          </cell>
          <cell r="S50">
            <v>103.23232323232322</v>
          </cell>
          <cell r="T50">
            <v>106.36923980041091</v>
          </cell>
          <cell r="U50">
            <v>104.96923076923078</v>
          </cell>
          <cell r="V50">
            <v>108.45671194188466</v>
          </cell>
          <cell r="W50">
            <v>60.882352941176464</v>
          </cell>
          <cell r="X50">
            <v>76.651270207852193</v>
          </cell>
          <cell r="Y50">
            <v>94.668989547038336</v>
          </cell>
          <cell r="Z50">
            <v>105.07321613977301</v>
          </cell>
          <cell r="AA50">
            <v>100.79387186629528</v>
          </cell>
          <cell r="AB50">
            <v>106.57071253475027</v>
          </cell>
          <cell r="AC50">
            <v>97.857142857142847</v>
          </cell>
          <cell r="AD50">
            <v>99.392097264437695</v>
          </cell>
          <cell r="AE50">
            <v>100.55697823303458</v>
          </cell>
          <cell r="AF50">
            <v>106.00464224442425</v>
          </cell>
          <cell r="AG50">
            <v>99.838709677419359</v>
          </cell>
          <cell r="AH50">
            <v>95.72461490097453</v>
          </cell>
          <cell r="AI50">
            <v>100.5041518386714</v>
          </cell>
          <cell r="AJ50">
            <v>105.24090898474905</v>
          </cell>
          <cell r="AK50">
            <v>91.516853932584269</v>
          </cell>
          <cell r="AL50">
            <v>84.447194719471952</v>
          </cell>
          <cell r="AM50">
            <v>95.794392523364493</v>
          </cell>
          <cell r="AN50">
            <v>92.753331657027914</v>
          </cell>
          <cell r="AO50">
            <v>99.64592274678111</v>
          </cell>
          <cell r="AP50">
            <v>103.61332960196327</v>
          </cell>
          <cell r="AQ50">
            <v>98.041666666666671</v>
          </cell>
          <cell r="AR50">
            <v>99.960511767493287</v>
          </cell>
          <cell r="AS50">
            <v>99.462927756653997</v>
          </cell>
          <cell r="AT50">
            <v>103.17520460745679</v>
          </cell>
          <cell r="AU50">
            <v>98.074074074074076</v>
          </cell>
          <cell r="AV50">
            <v>98.031335149863764</v>
          </cell>
          <cell r="AW50">
            <v>99.304970513900599</v>
          </cell>
          <cell r="AX50">
            <v>102.54723571286009</v>
          </cell>
          <cell r="AY50">
            <v>103.7741935483871</v>
          </cell>
          <cell r="AZ50">
            <v>92.568858216772441</v>
          </cell>
          <cell r="BA50">
            <v>100.21951219512195</v>
          </cell>
          <cell r="BB50">
            <v>96.557343186982166</v>
          </cell>
          <cell r="BC50">
            <v>99.82116244411327</v>
          </cell>
          <cell r="BD50">
            <v>101.36066883064545</v>
          </cell>
        </row>
        <row r="51">
          <cell r="A51">
            <v>51</v>
          </cell>
          <cell r="B51" t="str">
            <v>7.2</v>
          </cell>
          <cell r="C51" t="str">
            <v>Собственные нужды ТЭС:</v>
          </cell>
          <cell r="D51" t="str">
            <v>тыс.кВтч</v>
          </cell>
          <cell r="E51">
            <v>13700</v>
          </cell>
          <cell r="F51">
            <v>13873</v>
          </cell>
          <cell r="G51">
            <v>12400</v>
          </cell>
          <cell r="H51">
            <v>13561</v>
          </cell>
          <cell r="I51">
            <v>26100</v>
          </cell>
          <cell r="J51">
            <v>27434</v>
          </cell>
          <cell r="K51">
            <v>12900</v>
          </cell>
          <cell r="L51">
            <v>14145</v>
          </cell>
          <cell r="M51">
            <v>39000</v>
          </cell>
          <cell r="N51">
            <v>41579</v>
          </cell>
          <cell r="O51">
            <v>11100</v>
          </cell>
          <cell r="P51">
            <v>13320</v>
          </cell>
          <cell r="Q51">
            <v>50100</v>
          </cell>
          <cell r="R51">
            <v>54899</v>
          </cell>
          <cell r="S51">
            <v>8800</v>
          </cell>
          <cell r="T51">
            <v>9683</v>
          </cell>
          <cell r="U51">
            <v>58900</v>
          </cell>
          <cell r="V51">
            <v>64582</v>
          </cell>
          <cell r="W51">
            <v>3200</v>
          </cell>
          <cell r="X51">
            <v>2452</v>
          </cell>
          <cell r="Y51">
            <v>23100</v>
          </cell>
          <cell r="Z51">
            <v>25455</v>
          </cell>
          <cell r="AA51">
            <v>62100</v>
          </cell>
          <cell r="AB51">
            <v>67034</v>
          </cell>
          <cell r="AC51">
            <v>5300</v>
          </cell>
          <cell r="AD51">
            <v>5186</v>
          </cell>
          <cell r="AE51">
            <v>67400</v>
          </cell>
          <cell r="AF51">
            <v>72220</v>
          </cell>
          <cell r="AG51">
            <v>5300</v>
          </cell>
          <cell r="AH51">
            <v>5125</v>
          </cell>
          <cell r="AI51">
            <v>72700</v>
          </cell>
          <cell r="AJ51">
            <v>77345</v>
          </cell>
          <cell r="AK51">
            <v>7100</v>
          </cell>
          <cell r="AL51">
            <v>5125</v>
          </cell>
          <cell r="AM51">
            <v>17700</v>
          </cell>
          <cell r="AN51">
            <v>15436</v>
          </cell>
          <cell r="AO51">
            <v>79800</v>
          </cell>
          <cell r="AP51">
            <v>82470</v>
          </cell>
          <cell r="AQ51">
            <v>10300</v>
          </cell>
          <cell r="AR51">
            <v>11329</v>
          </cell>
          <cell r="AS51">
            <v>90100</v>
          </cell>
          <cell r="AT51">
            <v>93799</v>
          </cell>
          <cell r="AU51">
            <v>11400</v>
          </cell>
          <cell r="AV51">
            <v>12650</v>
          </cell>
          <cell r="AW51">
            <v>101500</v>
          </cell>
          <cell r="AX51">
            <v>106449</v>
          </cell>
          <cell r="AY51">
            <v>13700</v>
          </cell>
          <cell r="AZ51">
            <v>12441</v>
          </cell>
          <cell r="BA51">
            <v>35400</v>
          </cell>
          <cell r="BB51">
            <v>36420</v>
          </cell>
          <cell r="BC51">
            <v>115200</v>
          </cell>
          <cell r="BD51">
            <v>118890</v>
          </cell>
        </row>
        <row r="52">
          <cell r="A52">
            <v>52</v>
          </cell>
          <cell r="C52" t="str">
            <v>в т.ч. на электроэнергию</v>
          </cell>
          <cell r="D52" t="str">
            <v>-//-</v>
          </cell>
          <cell r="E52">
            <v>5600</v>
          </cell>
          <cell r="F52">
            <v>5989</v>
          </cell>
          <cell r="G52">
            <v>5200</v>
          </cell>
          <cell r="H52">
            <v>5898</v>
          </cell>
          <cell r="I52">
            <v>10800</v>
          </cell>
          <cell r="J52">
            <v>11887</v>
          </cell>
          <cell r="K52">
            <v>5600</v>
          </cell>
          <cell r="L52">
            <v>6323</v>
          </cell>
          <cell r="M52">
            <v>16400</v>
          </cell>
          <cell r="N52">
            <v>18210</v>
          </cell>
          <cell r="O52">
            <v>4200</v>
          </cell>
          <cell r="P52">
            <v>5955</v>
          </cell>
          <cell r="Q52">
            <v>20600</v>
          </cell>
          <cell r="R52">
            <v>24165</v>
          </cell>
          <cell r="S52">
            <v>3100</v>
          </cell>
          <cell r="T52">
            <v>4180</v>
          </cell>
          <cell r="U52">
            <v>23700</v>
          </cell>
          <cell r="V52">
            <v>28345</v>
          </cell>
          <cell r="W52">
            <v>1500</v>
          </cell>
          <cell r="X52">
            <v>1050</v>
          </cell>
          <cell r="Y52">
            <v>8800</v>
          </cell>
          <cell r="Z52">
            <v>11185</v>
          </cell>
          <cell r="AA52">
            <v>25200</v>
          </cell>
          <cell r="AB52">
            <v>29395</v>
          </cell>
          <cell r="AC52">
            <v>2500</v>
          </cell>
          <cell r="AD52">
            <v>2324</v>
          </cell>
          <cell r="AE52">
            <v>27700</v>
          </cell>
          <cell r="AF52">
            <v>31719</v>
          </cell>
          <cell r="AG52">
            <v>2500</v>
          </cell>
          <cell r="AH52">
            <v>2358</v>
          </cell>
          <cell r="AI52">
            <v>30200</v>
          </cell>
          <cell r="AJ52">
            <v>34077</v>
          </cell>
          <cell r="AK52">
            <v>3450</v>
          </cell>
          <cell r="AL52">
            <v>2306</v>
          </cell>
          <cell r="AM52">
            <v>8450</v>
          </cell>
          <cell r="AN52">
            <v>6988</v>
          </cell>
          <cell r="AO52">
            <v>33650</v>
          </cell>
          <cell r="AP52">
            <v>36383</v>
          </cell>
          <cell r="AQ52">
            <v>3800</v>
          </cell>
          <cell r="AR52">
            <v>4721</v>
          </cell>
          <cell r="AS52">
            <v>37450</v>
          </cell>
          <cell r="AT52">
            <v>41104</v>
          </cell>
          <cell r="AU52">
            <v>4100</v>
          </cell>
          <cell r="AV52">
            <v>5004</v>
          </cell>
          <cell r="AW52">
            <v>41550</v>
          </cell>
          <cell r="AX52">
            <v>46108</v>
          </cell>
          <cell r="AY52">
            <v>4900</v>
          </cell>
          <cell r="AZ52">
            <v>5241</v>
          </cell>
          <cell r="BA52">
            <v>12800</v>
          </cell>
          <cell r="BB52">
            <v>14966</v>
          </cell>
          <cell r="BC52">
            <v>46450</v>
          </cell>
          <cell r="BD52">
            <v>51349</v>
          </cell>
        </row>
        <row r="53">
          <cell r="A53">
            <v>53</v>
          </cell>
          <cell r="C53" t="str">
            <v>то же</v>
          </cell>
          <cell r="D53" t="str">
            <v>%</v>
          </cell>
          <cell r="E53">
            <v>4.4799999999999995</v>
          </cell>
          <cell r="F53">
            <v>4.8609645634141199</v>
          </cell>
          <cell r="G53">
            <v>5.2</v>
          </cell>
          <cell r="H53">
            <v>4.6410978738137576</v>
          </cell>
          <cell r="I53">
            <v>4.8</v>
          </cell>
          <cell r="J53">
            <v>4.7493287732532119</v>
          </cell>
          <cell r="K53">
            <v>5.6000000000000005</v>
          </cell>
          <cell r="L53">
            <v>4.5979769773918866</v>
          </cell>
          <cell r="M53">
            <v>5.046153846153846</v>
          </cell>
          <cell r="N53">
            <v>4.6956589007361949</v>
          </cell>
          <cell r="O53">
            <v>4.9411764705882346</v>
          </cell>
          <cell r="P53">
            <v>4.994464573268921</v>
          </cell>
          <cell r="Q53">
            <v>5.024390243902439</v>
          </cell>
          <cell r="R53">
            <v>4.7659243802720512</v>
          </cell>
          <cell r="S53">
            <v>5.6363636363636367</v>
          </cell>
          <cell r="T53">
            <v>6.5250308299901656</v>
          </cell>
          <cell r="U53">
            <v>5.096774193548387</v>
          </cell>
          <cell r="V53">
            <v>4.9632462379486535</v>
          </cell>
          <cell r="W53">
            <v>8.3333333333333321</v>
          </cell>
          <cell r="X53">
            <v>9.7222222222222232</v>
          </cell>
          <cell r="Y53">
            <v>5.5696202531645564</v>
          </cell>
          <cell r="Z53">
            <v>5.7627013854183309</v>
          </cell>
          <cell r="AA53">
            <v>5.2173913043478262</v>
          </cell>
          <cell r="AB53">
            <v>5.0515726123822384</v>
          </cell>
          <cell r="AC53">
            <v>8.3333333333333321</v>
          </cell>
          <cell r="AD53">
            <v>8.1500964404699285</v>
          </cell>
          <cell r="AE53">
            <v>5.3996101364522415</v>
          </cell>
          <cell r="AF53">
            <v>5.1963179027969586</v>
          </cell>
          <cell r="AG53">
            <v>8.3333333333333321</v>
          </cell>
          <cell r="AH53">
            <v>8.6114966036082095</v>
          </cell>
          <cell r="AI53">
            <v>5.5616942909760585</v>
          </cell>
          <cell r="AJ53">
            <v>5.342939345714532</v>
          </cell>
          <cell r="AK53">
            <v>7.6666666666666661</v>
          </cell>
          <cell r="AL53">
            <v>8.3204041132960498</v>
          </cell>
          <cell r="AM53">
            <v>8.0476190476190474</v>
          </cell>
          <cell r="AN53">
            <v>8.3576520116729647</v>
          </cell>
          <cell r="AO53">
            <v>5.7227891156462585</v>
          </cell>
          <cell r="AP53">
            <v>5.4669351324548092</v>
          </cell>
          <cell r="AQ53">
            <v>5.4285714285714288</v>
          </cell>
          <cell r="AR53">
            <v>5.4228838577024252</v>
          </cell>
          <cell r="AS53">
            <v>5.6914893617021276</v>
          </cell>
          <cell r="AT53">
            <v>5.4618392780974983</v>
          </cell>
          <cell r="AU53">
            <v>4.5555555555555554</v>
          </cell>
          <cell r="AV53">
            <v>4.6544940423592447</v>
          </cell>
          <cell r="AW53">
            <v>5.5548128342245988</v>
          </cell>
          <cell r="AX53">
            <v>5.3609215929755045</v>
          </cell>
          <cell r="AY53">
            <v>4.454545454545455</v>
          </cell>
          <cell r="AZ53">
            <v>4.3899987435607493</v>
          </cell>
          <cell r="BA53">
            <v>4.7407407407407405</v>
          </cell>
          <cell r="BB53">
            <v>4.7669859309255269</v>
          </cell>
          <cell r="BC53">
            <v>5.4137529137529139</v>
          </cell>
          <cell r="BD53">
            <v>5.2425772950633052</v>
          </cell>
        </row>
        <row r="54">
          <cell r="A54">
            <v>54</v>
          </cell>
          <cell r="C54" t="str">
            <v>на теплоэнергию</v>
          </cell>
          <cell r="D54" t="str">
            <v>тыс.кВтч</v>
          </cell>
          <cell r="E54">
            <v>8100</v>
          </cell>
          <cell r="F54">
            <v>7884</v>
          </cell>
          <cell r="G54">
            <v>7200</v>
          </cell>
          <cell r="H54">
            <v>7663</v>
          </cell>
          <cell r="I54">
            <v>15300</v>
          </cell>
          <cell r="J54">
            <v>15547</v>
          </cell>
          <cell r="K54">
            <v>7300</v>
          </cell>
          <cell r="L54">
            <v>7822</v>
          </cell>
          <cell r="M54">
            <v>22600</v>
          </cell>
          <cell r="N54">
            <v>23369</v>
          </cell>
          <cell r="O54">
            <v>6900</v>
          </cell>
          <cell r="P54">
            <v>7365</v>
          </cell>
          <cell r="Q54">
            <v>29500</v>
          </cell>
          <cell r="R54">
            <v>30734</v>
          </cell>
          <cell r="S54">
            <v>5700</v>
          </cell>
          <cell r="T54">
            <v>5503</v>
          </cell>
          <cell r="U54">
            <v>35200</v>
          </cell>
          <cell r="V54">
            <v>36237</v>
          </cell>
          <cell r="W54">
            <v>1700</v>
          </cell>
          <cell r="X54">
            <v>1402</v>
          </cell>
          <cell r="Y54">
            <v>14300</v>
          </cell>
          <cell r="Z54">
            <v>14270</v>
          </cell>
          <cell r="AA54">
            <v>36900</v>
          </cell>
          <cell r="AB54">
            <v>37639</v>
          </cell>
          <cell r="AC54">
            <v>2800</v>
          </cell>
          <cell r="AD54">
            <v>2862</v>
          </cell>
          <cell r="AE54">
            <v>39700</v>
          </cell>
          <cell r="AF54">
            <v>40501</v>
          </cell>
          <cell r="AG54">
            <v>2800</v>
          </cell>
          <cell r="AH54">
            <v>2767</v>
          </cell>
          <cell r="AI54">
            <v>42500</v>
          </cell>
          <cell r="AJ54">
            <v>43268</v>
          </cell>
          <cell r="AK54">
            <v>3650</v>
          </cell>
          <cell r="AL54">
            <v>2819</v>
          </cell>
          <cell r="AM54">
            <v>9250</v>
          </cell>
          <cell r="AN54">
            <v>8448</v>
          </cell>
          <cell r="AO54">
            <v>46150</v>
          </cell>
          <cell r="AP54">
            <v>46087</v>
          </cell>
          <cell r="AQ54">
            <v>6500</v>
          </cell>
          <cell r="AR54">
            <v>6608</v>
          </cell>
          <cell r="AS54">
            <v>52650</v>
          </cell>
          <cell r="AT54">
            <v>52695</v>
          </cell>
          <cell r="AU54">
            <v>7300</v>
          </cell>
          <cell r="AV54">
            <v>7646</v>
          </cell>
          <cell r="AW54">
            <v>59950</v>
          </cell>
          <cell r="AX54">
            <v>60341</v>
          </cell>
          <cell r="AY54">
            <v>8800</v>
          </cell>
          <cell r="AZ54">
            <v>7200</v>
          </cell>
          <cell r="BA54">
            <v>22600</v>
          </cell>
          <cell r="BB54">
            <v>21454</v>
          </cell>
          <cell r="BC54">
            <v>68750</v>
          </cell>
          <cell r="BD54">
            <v>67541</v>
          </cell>
        </row>
        <row r="55">
          <cell r="A55">
            <v>55</v>
          </cell>
          <cell r="C55" t="str">
            <v>то же</v>
          </cell>
          <cell r="D55" t="str">
            <v>кВтч/Гкал</v>
          </cell>
          <cell r="E55">
            <v>35.217391304347828</v>
          </cell>
          <cell r="F55">
            <v>36.46809042088173</v>
          </cell>
          <cell r="G55">
            <v>37.894736842105267</v>
          </cell>
          <cell r="H55">
            <v>31.780592397209713</v>
          </cell>
          <cell r="I55">
            <v>36.428571428571431</v>
          </cell>
          <cell r="J55">
            <v>33.996558140958776</v>
          </cell>
          <cell r="K55">
            <v>41.714285714285715</v>
          </cell>
          <cell r="L55">
            <v>34.542756708060274</v>
          </cell>
          <cell r="M55">
            <v>37.983193277310924</v>
          </cell>
          <cell r="N55">
            <v>34.177446600024865</v>
          </cell>
          <cell r="O55">
            <v>43.125</v>
          </cell>
          <cell r="P55">
            <v>36.725840231375287</v>
          </cell>
          <cell r="Q55">
            <v>39.072847682119203</v>
          </cell>
          <cell r="R55">
            <v>34.755370097082988</v>
          </cell>
          <cell r="S55">
            <v>54.285714285714285</v>
          </cell>
          <cell r="T55">
            <v>46.121224311911227</v>
          </cell>
          <cell r="U55">
            <v>40.930232558139529</v>
          </cell>
          <cell r="V55">
            <v>36.106618998795355</v>
          </cell>
          <cell r="W55">
            <v>56.666666666666664</v>
          </cell>
          <cell r="X55">
            <v>63.413089691980645</v>
          </cell>
          <cell r="Y55">
            <v>48.474576271186443</v>
          </cell>
          <cell r="Z55">
            <v>41.729416753176494</v>
          </cell>
          <cell r="AA55">
            <v>41.460674157303366</v>
          </cell>
          <cell r="AB55">
            <v>36.695199469640841</v>
          </cell>
          <cell r="AC55">
            <v>56</v>
          </cell>
          <cell r="AD55">
            <v>48.995942683991579</v>
          </cell>
          <cell r="AE55">
            <v>42.234042553191493</v>
          </cell>
          <cell r="AF55">
            <v>37.357962537806713</v>
          </cell>
          <cell r="AG55">
            <v>56</v>
          </cell>
          <cell r="AH55">
            <v>50.892036049291889</v>
          </cell>
          <cell r="AI55">
            <v>42.929292929292927</v>
          </cell>
          <cell r="AJ55">
            <v>38.004291600461308</v>
          </cell>
          <cell r="AK55">
            <v>48.666666666666664</v>
          </cell>
          <cell r="AL55">
            <v>50.683207479323983</v>
          </cell>
          <cell r="AM55">
            <v>52.857142857142861</v>
          </cell>
          <cell r="AN55">
            <v>50.165377101358054</v>
          </cell>
          <cell r="AO55">
            <v>43.333333333333336</v>
          </cell>
          <cell r="AP55">
            <v>38.594851619138062</v>
          </cell>
          <cell r="AQ55">
            <v>43.333333333333336</v>
          </cell>
          <cell r="AR55">
            <v>38.708241317298622</v>
          </cell>
          <cell r="AS55">
            <v>43.333333333333336</v>
          </cell>
          <cell r="AT55">
            <v>38.609034345518431</v>
          </cell>
          <cell r="AU55">
            <v>42.941176470588232</v>
          </cell>
          <cell r="AV55">
            <v>37.074570994942619</v>
          </cell>
          <cell r="AW55">
            <v>43.285198555956683</v>
          </cell>
          <cell r="AX55">
            <v>38.40760654051477</v>
          </cell>
          <cell r="AY55">
            <v>41.904761904761905</v>
          </cell>
          <cell r="AZ55">
            <v>31.666446760786386</v>
          </cell>
          <cell r="BA55">
            <v>42.641509433962263</v>
          </cell>
          <cell r="BB55">
            <v>35.501294024980304</v>
          </cell>
          <cell r="BC55">
            <v>43.103448275862071</v>
          </cell>
          <cell r="BD55">
            <v>37.555346608920296</v>
          </cell>
        </row>
        <row r="56">
          <cell r="A56">
            <v>56</v>
          </cell>
          <cell r="C56" t="str">
            <v>% к предидущему году</v>
          </cell>
          <cell r="D56" t="str">
            <v>%</v>
          </cell>
          <cell r="E56">
            <v>100</v>
          </cell>
          <cell r="F56">
            <v>102.30825958702066</v>
          </cell>
          <cell r="G56">
            <v>104.20168067226892</v>
          </cell>
          <cell r="H56">
            <v>112.64224603372372</v>
          </cell>
          <cell r="I56">
            <v>101.953125</v>
          </cell>
          <cell r="J56">
            <v>107.16824875971717</v>
          </cell>
          <cell r="K56">
            <v>109.32203389830508</v>
          </cell>
          <cell r="L56">
            <v>108.09261806510774</v>
          </cell>
          <cell r="M56">
            <v>104.27807486631015</v>
          </cell>
          <cell r="N56">
            <v>107.48093576321571</v>
          </cell>
          <cell r="O56">
            <v>107.76699029126213</v>
          </cell>
          <cell r="P56">
            <v>114.0606268196609</v>
          </cell>
          <cell r="Q56">
            <v>105.03144654088049</v>
          </cell>
          <cell r="R56">
            <v>109.00661199690249</v>
          </cell>
          <cell r="S56">
            <v>102.32558139534885</v>
          </cell>
          <cell r="T56">
            <v>110.7134690144066</v>
          </cell>
          <cell r="U56">
            <v>104.61811722912967</v>
          </cell>
          <cell r="V56">
            <v>109.25916527094013</v>
          </cell>
          <cell r="W56">
            <v>56.140350877192979</v>
          </cell>
          <cell r="X56">
            <v>71.885077689827028</v>
          </cell>
          <cell r="Y56">
            <v>93.902439024390233</v>
          </cell>
          <cell r="Z56">
            <v>106.79672750157332</v>
          </cell>
          <cell r="AA56">
            <v>100.16129032258065</v>
          </cell>
          <cell r="AB56">
            <v>107.22008957133717</v>
          </cell>
          <cell r="AC56">
            <v>100</v>
          </cell>
          <cell r="AD56">
            <v>97.444569710635093</v>
          </cell>
          <cell r="AE56">
            <v>100.14858841010401</v>
          </cell>
          <cell r="AF56">
            <v>106.45322956280769</v>
          </cell>
          <cell r="AG56">
            <v>100</v>
          </cell>
          <cell r="AH56">
            <v>94.226879941165649</v>
          </cell>
          <cell r="AI56">
            <v>100.13774104683195</v>
          </cell>
          <cell r="AJ56">
            <v>105.5457758491287</v>
          </cell>
          <cell r="AK56">
            <v>91.025641025641022</v>
          </cell>
          <cell r="AL56">
            <v>82.091942976133268</v>
          </cell>
          <cell r="AM56">
            <v>96.195652173913047</v>
          </cell>
          <cell r="AN56">
            <v>90.778640319924719</v>
          </cell>
          <cell r="AO56">
            <v>99.253731343283576</v>
          </cell>
          <cell r="AP56">
            <v>103.70454202504904</v>
          </cell>
          <cell r="AQ56">
            <v>99.038461538461547</v>
          </cell>
          <cell r="AR56">
            <v>100.9624810622939</v>
          </cell>
          <cell r="AS56">
            <v>99.229074889867846</v>
          </cell>
          <cell r="AT56">
            <v>103.36547468180063</v>
          </cell>
          <cell r="AU56">
            <v>96.610169491525426</v>
          </cell>
          <cell r="AV56">
            <v>98.435919383705553</v>
          </cell>
          <cell r="AW56">
            <v>98.927875243664715</v>
          </cell>
          <cell r="AX56">
            <v>102.75396733464612</v>
          </cell>
          <cell r="AY56">
            <v>105.38461538461539</v>
          </cell>
          <cell r="AZ56">
            <v>89.729534799855742</v>
          </cell>
          <cell r="BA56">
            <v>100.56818181818181</v>
          </cell>
          <cell r="BB56">
            <v>96.001265255555268</v>
          </cell>
          <cell r="BC56">
            <v>99.653979238754317</v>
          </cell>
          <cell r="BD56">
            <v>101.21657401179966</v>
          </cell>
        </row>
        <row r="57">
          <cell r="A57">
            <v>57</v>
          </cell>
          <cell r="B57" t="str">
            <v>8</v>
          </cell>
          <cell r="C57" t="str">
            <v>Отпуск э/э с шин всего:</v>
          </cell>
          <cell r="D57" t="str">
            <v>тыс.кВтч</v>
          </cell>
          <cell r="E57">
            <v>330140</v>
          </cell>
          <cell r="F57">
            <v>327885</v>
          </cell>
          <cell r="G57">
            <v>284510</v>
          </cell>
          <cell r="H57">
            <v>286678</v>
          </cell>
          <cell r="I57">
            <v>614650</v>
          </cell>
          <cell r="J57">
            <v>614563</v>
          </cell>
          <cell r="K57">
            <v>300150</v>
          </cell>
          <cell r="L57">
            <v>286841</v>
          </cell>
          <cell r="M57">
            <v>914800</v>
          </cell>
          <cell r="N57">
            <v>901404</v>
          </cell>
          <cell r="O57">
            <v>254190</v>
          </cell>
          <cell r="P57">
            <v>240411</v>
          </cell>
          <cell r="Q57">
            <v>1168990</v>
          </cell>
          <cell r="R57">
            <v>1141815</v>
          </cell>
          <cell r="S57">
            <v>357780</v>
          </cell>
          <cell r="T57">
            <v>408688</v>
          </cell>
          <cell r="U57">
            <v>1526770</v>
          </cell>
          <cell r="V57">
            <v>1550503</v>
          </cell>
          <cell r="W57">
            <v>348860</v>
          </cell>
          <cell r="X57">
            <v>337649</v>
          </cell>
          <cell r="Y57">
            <v>960830</v>
          </cell>
          <cell r="Z57">
            <v>986748</v>
          </cell>
          <cell r="AA57">
            <v>1875630</v>
          </cell>
          <cell r="AB57">
            <v>1888152</v>
          </cell>
          <cell r="AC57">
            <v>243835</v>
          </cell>
          <cell r="AD57">
            <v>340332</v>
          </cell>
          <cell r="AE57">
            <v>2119465</v>
          </cell>
          <cell r="AF57">
            <v>2228484</v>
          </cell>
          <cell r="AG57">
            <v>228810</v>
          </cell>
          <cell r="AH57">
            <v>333540</v>
          </cell>
          <cell r="AI57">
            <v>2348275</v>
          </cell>
          <cell r="AJ57">
            <v>2562024</v>
          </cell>
          <cell r="AK57">
            <v>226855</v>
          </cell>
          <cell r="AL57">
            <v>348693</v>
          </cell>
          <cell r="AM57">
            <v>699500</v>
          </cell>
          <cell r="AN57">
            <v>1022565</v>
          </cell>
          <cell r="AO57">
            <v>2575130</v>
          </cell>
          <cell r="AP57">
            <v>2910717</v>
          </cell>
          <cell r="AQ57">
            <v>270235</v>
          </cell>
          <cell r="AR57">
            <v>428572</v>
          </cell>
          <cell r="AS57">
            <v>2845365</v>
          </cell>
          <cell r="AT57">
            <v>3339289</v>
          </cell>
          <cell r="AU57">
            <v>309760</v>
          </cell>
          <cell r="AV57">
            <v>447317</v>
          </cell>
          <cell r="AW57">
            <v>3155125</v>
          </cell>
          <cell r="AX57">
            <v>3786606</v>
          </cell>
          <cell r="AY57">
            <v>338915</v>
          </cell>
          <cell r="AZ57">
            <v>419526</v>
          </cell>
          <cell r="BA57">
            <v>918910</v>
          </cell>
          <cell r="BB57">
            <v>1295415</v>
          </cell>
          <cell r="BC57">
            <v>3494040</v>
          </cell>
          <cell r="BD57">
            <v>4206132</v>
          </cell>
        </row>
        <row r="58">
          <cell r="A58">
            <v>58</v>
          </cell>
          <cell r="B58" t="str">
            <v>8.1</v>
          </cell>
          <cell r="C58" t="str">
            <v xml:space="preserve"> На ГЭС</v>
          </cell>
          <cell r="D58" t="str">
            <v>тыс.кВтч</v>
          </cell>
          <cell r="E58">
            <v>218840</v>
          </cell>
          <cell r="F58">
            <v>218552</v>
          </cell>
          <cell r="G58">
            <v>196910</v>
          </cell>
          <cell r="H58">
            <v>173157</v>
          </cell>
          <cell r="I58">
            <v>415750</v>
          </cell>
          <cell r="J58">
            <v>391709</v>
          </cell>
          <cell r="K58">
            <v>213050</v>
          </cell>
          <cell r="L58">
            <v>163469</v>
          </cell>
          <cell r="M58">
            <v>628800</v>
          </cell>
          <cell r="N58">
            <v>555178</v>
          </cell>
          <cell r="O58">
            <v>180290</v>
          </cell>
          <cell r="P58">
            <v>134499</v>
          </cell>
          <cell r="Q58">
            <v>809090</v>
          </cell>
          <cell r="R58">
            <v>689677</v>
          </cell>
          <cell r="S58">
            <v>311580</v>
          </cell>
          <cell r="T58">
            <v>354310</v>
          </cell>
          <cell r="U58">
            <v>1120670</v>
          </cell>
          <cell r="V58">
            <v>1043987</v>
          </cell>
          <cell r="W58">
            <v>334060</v>
          </cell>
          <cell r="X58">
            <v>329301</v>
          </cell>
          <cell r="Y58">
            <v>825930</v>
          </cell>
          <cell r="Z58">
            <v>818110</v>
          </cell>
          <cell r="AA58">
            <v>1454730</v>
          </cell>
          <cell r="AB58">
            <v>1373288</v>
          </cell>
          <cell r="AC58">
            <v>219135</v>
          </cell>
          <cell r="AD58">
            <v>317003</v>
          </cell>
          <cell r="AE58">
            <v>1673865</v>
          </cell>
          <cell r="AF58">
            <v>1690291</v>
          </cell>
          <cell r="AG58">
            <v>204110</v>
          </cell>
          <cell r="AH58">
            <v>311283</v>
          </cell>
          <cell r="AI58">
            <v>1877975</v>
          </cell>
          <cell r="AJ58">
            <v>2001574</v>
          </cell>
          <cell r="AK58">
            <v>188955</v>
          </cell>
          <cell r="AL58">
            <v>326103</v>
          </cell>
          <cell r="AM58">
            <v>612200</v>
          </cell>
          <cell r="AN58">
            <v>954389</v>
          </cell>
          <cell r="AO58">
            <v>2066930</v>
          </cell>
          <cell r="AP58">
            <v>2327677</v>
          </cell>
          <cell r="AQ58">
            <v>210535</v>
          </cell>
          <cell r="AR58">
            <v>352844</v>
          </cell>
          <cell r="AS58">
            <v>2277465</v>
          </cell>
          <cell r="AT58">
            <v>2680521</v>
          </cell>
          <cell r="AU58">
            <v>231160</v>
          </cell>
          <cell r="AV58">
            <v>352458</v>
          </cell>
          <cell r="AW58">
            <v>2508625</v>
          </cell>
          <cell r="AX58">
            <v>3032979</v>
          </cell>
          <cell r="AY58">
            <v>242615</v>
          </cell>
          <cell r="AZ58">
            <v>312582</v>
          </cell>
          <cell r="BA58">
            <v>684310</v>
          </cell>
          <cell r="BB58">
            <v>1017884</v>
          </cell>
          <cell r="BC58">
            <v>2751240</v>
          </cell>
          <cell r="BD58">
            <v>3345561</v>
          </cell>
        </row>
        <row r="59">
          <cell r="A59">
            <v>59</v>
          </cell>
          <cell r="C59" t="str">
            <v>в т.ч. каскады Сунский</v>
          </cell>
          <cell r="D59" t="str">
            <v>-//-</v>
          </cell>
          <cell r="E59">
            <v>15935</v>
          </cell>
          <cell r="F59">
            <v>9446</v>
          </cell>
          <cell r="G59">
            <v>12940</v>
          </cell>
          <cell r="H59">
            <v>8133</v>
          </cell>
          <cell r="I59">
            <v>28875</v>
          </cell>
          <cell r="J59">
            <v>17579</v>
          </cell>
          <cell r="K59">
            <v>9945</v>
          </cell>
          <cell r="L59">
            <v>8721</v>
          </cell>
          <cell r="M59">
            <v>38820</v>
          </cell>
          <cell r="N59">
            <v>26300</v>
          </cell>
          <cell r="O59">
            <v>9950</v>
          </cell>
          <cell r="P59">
            <v>11880</v>
          </cell>
          <cell r="Q59">
            <v>48770</v>
          </cell>
          <cell r="R59">
            <v>38180</v>
          </cell>
          <cell r="S59">
            <v>29960</v>
          </cell>
          <cell r="T59">
            <v>28372</v>
          </cell>
          <cell r="U59">
            <v>78730</v>
          </cell>
          <cell r="V59">
            <v>66552</v>
          </cell>
          <cell r="W59">
            <v>27970</v>
          </cell>
          <cell r="X59">
            <v>31978</v>
          </cell>
          <cell r="Y59">
            <v>67880</v>
          </cell>
          <cell r="Z59">
            <v>72230</v>
          </cell>
          <cell r="AA59">
            <v>106700</v>
          </cell>
          <cell r="AB59">
            <v>98530</v>
          </cell>
          <cell r="AC59">
            <v>14975</v>
          </cell>
          <cell r="AD59">
            <v>36973</v>
          </cell>
          <cell r="AE59">
            <v>121675</v>
          </cell>
          <cell r="AF59">
            <v>135503</v>
          </cell>
          <cell r="AG59">
            <v>13970</v>
          </cell>
          <cell r="AH59">
            <v>33723</v>
          </cell>
          <cell r="AI59">
            <v>135645</v>
          </cell>
          <cell r="AJ59">
            <v>169226</v>
          </cell>
          <cell r="AK59">
            <v>13970</v>
          </cell>
          <cell r="AL59">
            <v>32264</v>
          </cell>
          <cell r="AM59">
            <v>42915</v>
          </cell>
          <cell r="AN59">
            <v>102960</v>
          </cell>
          <cell r="AO59">
            <v>149615</v>
          </cell>
          <cell r="AP59">
            <v>201490</v>
          </cell>
          <cell r="AQ59">
            <v>10960</v>
          </cell>
          <cell r="AR59">
            <v>26419</v>
          </cell>
          <cell r="AS59">
            <v>160575</v>
          </cell>
          <cell r="AT59">
            <v>227909</v>
          </cell>
          <cell r="AU59">
            <v>10940</v>
          </cell>
          <cell r="AV59">
            <v>27077</v>
          </cell>
          <cell r="AW59">
            <v>171515</v>
          </cell>
          <cell r="AX59">
            <v>254986</v>
          </cell>
          <cell r="AY59">
            <v>11900</v>
          </cell>
          <cell r="AZ59">
            <v>20887</v>
          </cell>
          <cell r="BA59">
            <v>33800</v>
          </cell>
          <cell r="BB59">
            <v>74383</v>
          </cell>
          <cell r="BC59">
            <v>183415</v>
          </cell>
          <cell r="BD59">
            <v>275873</v>
          </cell>
        </row>
        <row r="60">
          <cell r="A60">
            <v>60</v>
          </cell>
          <cell r="C60" t="str">
            <v>Выгский</v>
          </cell>
          <cell r="D60" t="str">
            <v>-//-</v>
          </cell>
          <cell r="E60">
            <v>122150</v>
          </cell>
          <cell r="F60">
            <v>115598</v>
          </cell>
          <cell r="G60">
            <v>109150</v>
          </cell>
          <cell r="H60">
            <v>90705</v>
          </cell>
          <cell r="I60">
            <v>231300</v>
          </cell>
          <cell r="J60">
            <v>206303</v>
          </cell>
          <cell r="K60">
            <v>121230</v>
          </cell>
          <cell r="L60">
            <v>90921</v>
          </cell>
          <cell r="M60">
            <v>352530</v>
          </cell>
          <cell r="N60">
            <v>297224</v>
          </cell>
          <cell r="O60">
            <v>94300</v>
          </cell>
          <cell r="P60">
            <v>76339</v>
          </cell>
          <cell r="Q60">
            <v>446830</v>
          </cell>
          <cell r="R60">
            <v>373563</v>
          </cell>
          <cell r="S60">
            <v>133300</v>
          </cell>
          <cell r="T60">
            <v>136744</v>
          </cell>
          <cell r="U60">
            <v>580130</v>
          </cell>
          <cell r="V60">
            <v>510307</v>
          </cell>
          <cell r="W60">
            <v>138550</v>
          </cell>
          <cell r="X60">
            <v>114835</v>
          </cell>
          <cell r="Y60">
            <v>366150</v>
          </cell>
          <cell r="Z60">
            <v>327918</v>
          </cell>
          <cell r="AA60">
            <v>718680</v>
          </cell>
          <cell r="AB60">
            <v>625142</v>
          </cell>
          <cell r="AC60">
            <v>85590</v>
          </cell>
          <cell r="AD60">
            <v>108674</v>
          </cell>
          <cell r="AE60">
            <v>804270</v>
          </cell>
          <cell r="AF60">
            <v>733816</v>
          </cell>
          <cell r="AG60">
            <v>85570</v>
          </cell>
          <cell r="AH60">
            <v>113719</v>
          </cell>
          <cell r="AI60">
            <v>889840</v>
          </cell>
          <cell r="AJ60">
            <v>847535</v>
          </cell>
          <cell r="AK60">
            <v>83460</v>
          </cell>
          <cell r="AL60">
            <v>129652</v>
          </cell>
          <cell r="AM60">
            <v>254620</v>
          </cell>
          <cell r="AN60">
            <v>352045</v>
          </cell>
          <cell r="AO60">
            <v>973300</v>
          </cell>
          <cell r="AP60">
            <v>977187</v>
          </cell>
          <cell r="AQ60">
            <v>93350</v>
          </cell>
          <cell r="AR60">
            <v>135959</v>
          </cell>
          <cell r="AS60">
            <v>1066650</v>
          </cell>
          <cell r="AT60">
            <v>1113146</v>
          </cell>
          <cell r="AU60">
            <v>109200</v>
          </cell>
          <cell r="AV60">
            <v>133908</v>
          </cell>
          <cell r="AW60">
            <v>1175850</v>
          </cell>
          <cell r="AX60">
            <v>1247054</v>
          </cell>
          <cell r="AY60">
            <v>124050</v>
          </cell>
          <cell r="AZ60">
            <v>144766</v>
          </cell>
          <cell r="BA60">
            <v>326600</v>
          </cell>
          <cell r="BB60">
            <v>414633</v>
          </cell>
          <cell r="BC60">
            <v>1299900</v>
          </cell>
          <cell r="BD60">
            <v>1391820</v>
          </cell>
        </row>
        <row r="61">
          <cell r="A61">
            <v>61</v>
          </cell>
          <cell r="C61" t="str">
            <v>Кемский</v>
          </cell>
          <cell r="D61" t="str">
            <v>-//-</v>
          </cell>
          <cell r="E61">
            <v>77800</v>
          </cell>
          <cell r="F61">
            <v>89695</v>
          </cell>
          <cell r="G61">
            <v>71850</v>
          </cell>
          <cell r="H61">
            <v>70703</v>
          </cell>
          <cell r="I61">
            <v>149650</v>
          </cell>
          <cell r="J61">
            <v>160398</v>
          </cell>
          <cell r="K61">
            <v>78900</v>
          </cell>
          <cell r="L61">
            <v>59620</v>
          </cell>
          <cell r="M61">
            <v>228550</v>
          </cell>
          <cell r="N61">
            <v>220018</v>
          </cell>
          <cell r="O61">
            <v>72060</v>
          </cell>
          <cell r="P61">
            <v>42360</v>
          </cell>
          <cell r="Q61">
            <v>300610</v>
          </cell>
          <cell r="R61">
            <v>262378</v>
          </cell>
          <cell r="S61">
            <v>144340</v>
          </cell>
          <cell r="T61">
            <v>183799</v>
          </cell>
          <cell r="U61">
            <v>444950</v>
          </cell>
          <cell r="V61">
            <v>446177</v>
          </cell>
          <cell r="W61">
            <v>163550</v>
          </cell>
          <cell r="X61">
            <v>176838</v>
          </cell>
          <cell r="Y61">
            <v>379950</v>
          </cell>
          <cell r="Z61">
            <v>402997</v>
          </cell>
          <cell r="AA61">
            <v>608500</v>
          </cell>
          <cell r="AB61">
            <v>623015</v>
          </cell>
          <cell r="AC61">
            <v>114580</v>
          </cell>
          <cell r="AD61">
            <v>166429</v>
          </cell>
          <cell r="AE61">
            <v>723080</v>
          </cell>
          <cell r="AF61">
            <v>789444</v>
          </cell>
          <cell r="AG61">
            <v>101580</v>
          </cell>
          <cell r="AH61">
            <v>160372</v>
          </cell>
          <cell r="AI61">
            <v>824660</v>
          </cell>
          <cell r="AJ61">
            <v>949816</v>
          </cell>
          <cell r="AK61">
            <v>87540</v>
          </cell>
          <cell r="AL61">
            <v>160103</v>
          </cell>
          <cell r="AM61">
            <v>303700</v>
          </cell>
          <cell r="AN61">
            <v>486904</v>
          </cell>
          <cell r="AO61">
            <v>912200</v>
          </cell>
          <cell r="AP61">
            <v>1109919</v>
          </cell>
          <cell r="AQ61">
            <v>102250</v>
          </cell>
          <cell r="AR61">
            <v>185666</v>
          </cell>
          <cell r="AS61">
            <v>1014450</v>
          </cell>
          <cell r="AT61">
            <v>1295585</v>
          </cell>
          <cell r="AU61">
            <v>107050</v>
          </cell>
          <cell r="AV61">
            <v>185693</v>
          </cell>
          <cell r="AW61">
            <v>1121500</v>
          </cell>
          <cell r="AX61">
            <v>1481278</v>
          </cell>
          <cell r="AY61">
            <v>102700</v>
          </cell>
          <cell r="AZ61">
            <v>141359</v>
          </cell>
          <cell r="BA61">
            <v>312000</v>
          </cell>
          <cell r="BB61">
            <v>512718</v>
          </cell>
          <cell r="BC61">
            <v>1224200</v>
          </cell>
          <cell r="BD61">
            <v>1622637</v>
          </cell>
        </row>
        <row r="62">
          <cell r="A62">
            <v>62</v>
          </cell>
          <cell r="C62" t="str">
            <v>Зап.-Карельск. сети</v>
          </cell>
          <cell r="D62" t="str">
            <v>-//-</v>
          </cell>
          <cell r="E62">
            <v>2955</v>
          </cell>
          <cell r="F62">
            <v>3813</v>
          </cell>
          <cell r="G62">
            <v>2970</v>
          </cell>
          <cell r="H62">
            <v>3616</v>
          </cell>
          <cell r="I62">
            <v>5925</v>
          </cell>
          <cell r="J62">
            <v>7429</v>
          </cell>
          <cell r="K62">
            <v>2975</v>
          </cell>
          <cell r="L62">
            <v>4207</v>
          </cell>
          <cell r="M62">
            <v>8900</v>
          </cell>
          <cell r="N62">
            <v>11636</v>
          </cell>
          <cell r="O62">
            <v>3980</v>
          </cell>
          <cell r="P62">
            <v>3920</v>
          </cell>
          <cell r="Q62">
            <v>12880</v>
          </cell>
          <cell r="R62">
            <v>15556</v>
          </cell>
          <cell r="S62">
            <v>3980</v>
          </cell>
          <cell r="T62">
            <v>5395</v>
          </cell>
          <cell r="U62">
            <v>16860</v>
          </cell>
          <cell r="V62">
            <v>20951</v>
          </cell>
          <cell r="W62">
            <v>3990</v>
          </cell>
          <cell r="X62">
            <v>5650</v>
          </cell>
          <cell r="Y62">
            <v>11950</v>
          </cell>
          <cell r="Z62">
            <v>14965</v>
          </cell>
          <cell r="AA62">
            <v>20850</v>
          </cell>
          <cell r="AB62">
            <v>26601</v>
          </cell>
          <cell r="AC62">
            <v>3990</v>
          </cell>
          <cell r="AD62">
            <v>4927</v>
          </cell>
          <cell r="AE62">
            <v>24840</v>
          </cell>
          <cell r="AF62">
            <v>31528</v>
          </cell>
          <cell r="AG62">
            <v>2990</v>
          </cell>
          <cell r="AH62">
            <v>3469</v>
          </cell>
          <cell r="AI62">
            <v>27830</v>
          </cell>
          <cell r="AJ62">
            <v>34997</v>
          </cell>
          <cell r="AK62">
            <v>3985</v>
          </cell>
          <cell r="AL62">
            <v>4084</v>
          </cell>
          <cell r="AM62">
            <v>10965</v>
          </cell>
          <cell r="AN62">
            <v>12480</v>
          </cell>
          <cell r="AO62">
            <v>31815</v>
          </cell>
          <cell r="AP62">
            <v>39081</v>
          </cell>
          <cell r="AQ62">
            <v>3975</v>
          </cell>
          <cell r="AR62">
            <v>4800</v>
          </cell>
          <cell r="AS62">
            <v>35790</v>
          </cell>
          <cell r="AT62">
            <v>43881</v>
          </cell>
          <cell r="AU62">
            <v>3970</v>
          </cell>
          <cell r="AV62">
            <v>5780</v>
          </cell>
          <cell r="AW62">
            <v>39760</v>
          </cell>
          <cell r="AX62">
            <v>49661</v>
          </cell>
          <cell r="AY62">
            <v>3965</v>
          </cell>
          <cell r="AZ62">
            <v>5570</v>
          </cell>
          <cell r="BA62">
            <v>11910</v>
          </cell>
          <cell r="BB62">
            <v>16150</v>
          </cell>
          <cell r="BC62">
            <v>43725</v>
          </cell>
          <cell r="BD62">
            <v>55231</v>
          </cell>
        </row>
        <row r="63">
          <cell r="A63">
            <v>63</v>
          </cell>
          <cell r="C63" t="str">
            <v>% к предидущему году</v>
          </cell>
          <cell r="D63" t="str">
            <v>%</v>
          </cell>
          <cell r="E63">
            <v>109.91461577096938</v>
          </cell>
          <cell r="F63">
            <v>87.015308661636766</v>
          </cell>
          <cell r="G63">
            <v>112.45573957738435</v>
          </cell>
          <cell r="H63">
            <v>84.95542657527929</v>
          </cell>
          <cell r="I63">
            <v>111.10368786745055</v>
          </cell>
          <cell r="J63">
            <v>86.092539111093529</v>
          </cell>
          <cell r="K63">
            <v>121.67332952598515</v>
          </cell>
          <cell r="L63">
            <v>68.016010718193883</v>
          </cell>
          <cell r="M63">
            <v>114.47296559257236</v>
          </cell>
          <cell r="N63">
            <v>79.844389314349399</v>
          </cell>
          <cell r="O63">
            <v>95.746149761019652</v>
          </cell>
          <cell r="P63">
            <v>57.031942365507504</v>
          </cell>
          <cell r="Q63">
            <v>109.69224511930587</v>
          </cell>
          <cell r="R63">
            <v>74.066751435849625</v>
          </cell>
          <cell r="S63">
            <v>100.28323141293853</v>
          </cell>
          <cell r="T63">
            <v>96.705342253009846</v>
          </cell>
          <cell r="U63">
            <v>106.90355814175332</v>
          </cell>
          <cell r="V63">
            <v>80.459131415905674</v>
          </cell>
          <cell r="W63">
            <v>107.10484129528695</v>
          </cell>
          <cell r="X63">
            <v>93.784015470186006</v>
          </cell>
          <cell r="Y63">
            <v>101.8534961154273</v>
          </cell>
          <cell r="Z63">
            <v>85.815224175240914</v>
          </cell>
          <cell r="AA63">
            <v>106.9497132774592</v>
          </cell>
          <cell r="AB63">
            <v>83.297021103147756</v>
          </cell>
          <cell r="AC63">
            <v>83.005681818181813</v>
          </cell>
          <cell r="AD63">
            <v>103.65232005702458</v>
          </cell>
          <cell r="AE63">
            <v>103.05781307720724</v>
          </cell>
          <cell r="AF63">
            <v>86.482148603963054</v>
          </cell>
          <cell r="AG63">
            <v>88.704910908300732</v>
          </cell>
          <cell r="AH63">
            <v>144.94391439786554</v>
          </cell>
          <cell r="AI63">
            <v>101.27676212047673</v>
          </cell>
          <cell r="AJ63">
            <v>92.269983561199268</v>
          </cell>
          <cell r="AK63">
            <v>84.771197846567972</v>
          </cell>
          <cell r="AL63">
            <v>174.23382701801629</v>
          </cell>
          <cell r="AM63">
            <v>85.383542538354249</v>
          </cell>
          <cell r="AN63">
            <v>134.84679791680207</v>
          </cell>
          <cell r="AO63">
            <v>99.505584440593111</v>
          </cell>
          <cell r="AP63">
            <v>98.78014209678912</v>
          </cell>
          <cell r="AQ63">
            <v>86.854372937293732</v>
          </cell>
          <cell r="AR63">
            <v>162.45493680793757</v>
          </cell>
          <cell r="AS63">
            <v>98.183523021210547</v>
          </cell>
          <cell r="AT63">
            <v>104.15384262693321</v>
          </cell>
          <cell r="AU63">
            <v>99.939472546476438</v>
          </cell>
          <cell r="AV63">
            <v>161.87326912743356</v>
          </cell>
          <cell r="AW63">
            <v>98.342741777411888</v>
          </cell>
          <cell r="AX63">
            <v>108.65619337425494</v>
          </cell>
          <cell r="AY63">
            <v>105.25596529284165</v>
          </cell>
          <cell r="AZ63">
            <v>139.08172300408904</v>
          </cell>
          <cell r="BA63">
            <v>97.175518318659471</v>
          </cell>
          <cell r="BB63">
            <v>154.29989434255145</v>
          </cell>
          <cell r="BC63">
            <v>98.915653987200685</v>
          </cell>
          <cell r="BD63">
            <v>110.92337425039811</v>
          </cell>
        </row>
        <row r="64">
          <cell r="A64">
            <v>64</v>
          </cell>
          <cell r="B64" t="str">
            <v>8.2</v>
          </cell>
          <cell r="C64" t="str">
            <v>ПТЭЦ</v>
          </cell>
          <cell r="D64" t="str">
            <v>тыс.кВтч</v>
          </cell>
          <cell r="E64">
            <v>111300</v>
          </cell>
          <cell r="F64">
            <v>109333</v>
          </cell>
          <cell r="G64">
            <v>87600</v>
          </cell>
          <cell r="H64">
            <v>113521</v>
          </cell>
          <cell r="I64">
            <v>198900</v>
          </cell>
          <cell r="J64">
            <v>222854</v>
          </cell>
          <cell r="K64">
            <v>87100</v>
          </cell>
          <cell r="L64">
            <v>123372</v>
          </cell>
          <cell r="M64">
            <v>286000</v>
          </cell>
          <cell r="N64">
            <v>346226</v>
          </cell>
          <cell r="O64">
            <v>73900</v>
          </cell>
          <cell r="P64">
            <v>105912</v>
          </cell>
          <cell r="Q64">
            <v>359900</v>
          </cell>
          <cell r="R64">
            <v>452138</v>
          </cell>
          <cell r="S64">
            <v>46200</v>
          </cell>
          <cell r="T64">
            <v>54378</v>
          </cell>
          <cell r="U64">
            <v>406100</v>
          </cell>
          <cell r="V64">
            <v>506516</v>
          </cell>
          <cell r="W64">
            <v>14800</v>
          </cell>
          <cell r="X64">
            <v>8348</v>
          </cell>
          <cell r="Y64">
            <v>134900</v>
          </cell>
          <cell r="Z64">
            <v>168638</v>
          </cell>
          <cell r="AA64">
            <v>420900</v>
          </cell>
          <cell r="AB64">
            <v>514864</v>
          </cell>
          <cell r="AC64">
            <v>24700</v>
          </cell>
          <cell r="AD64">
            <v>23329</v>
          </cell>
          <cell r="AE64">
            <v>445600</v>
          </cell>
          <cell r="AF64">
            <v>538193</v>
          </cell>
          <cell r="AG64">
            <v>24700</v>
          </cell>
          <cell r="AH64">
            <v>22257</v>
          </cell>
          <cell r="AI64">
            <v>470300</v>
          </cell>
          <cell r="AJ64">
            <v>560450</v>
          </cell>
          <cell r="AK64">
            <v>37900</v>
          </cell>
          <cell r="AL64">
            <v>22590</v>
          </cell>
          <cell r="AM64">
            <v>87300</v>
          </cell>
          <cell r="AN64">
            <v>68176</v>
          </cell>
          <cell r="AO64">
            <v>508200</v>
          </cell>
          <cell r="AP64">
            <v>583040</v>
          </cell>
          <cell r="AQ64">
            <v>59700</v>
          </cell>
          <cell r="AR64">
            <v>75728</v>
          </cell>
          <cell r="AS64">
            <v>567900</v>
          </cell>
          <cell r="AT64">
            <v>658768</v>
          </cell>
          <cell r="AU64">
            <v>78600</v>
          </cell>
          <cell r="AV64">
            <v>94859</v>
          </cell>
          <cell r="AW64">
            <v>646500</v>
          </cell>
          <cell r="AX64">
            <v>753627</v>
          </cell>
          <cell r="AY64">
            <v>96300</v>
          </cell>
          <cell r="AZ64">
            <v>106944</v>
          </cell>
          <cell r="BA64">
            <v>234600</v>
          </cell>
          <cell r="BB64">
            <v>277531</v>
          </cell>
          <cell r="BC64">
            <v>742800</v>
          </cell>
          <cell r="BD64">
            <v>860571</v>
          </cell>
        </row>
        <row r="65">
          <cell r="A65">
            <v>65</v>
          </cell>
          <cell r="C65" t="str">
            <v>% к предидущему году</v>
          </cell>
          <cell r="D65" t="str">
            <v>%</v>
          </cell>
          <cell r="E65">
            <v>115.57632398753894</v>
          </cell>
          <cell r="F65">
            <v>97.94757399842328</v>
          </cell>
          <cell r="G65">
            <v>105.41516245487365</v>
          </cell>
          <cell r="H65">
            <v>130.46291401383684</v>
          </cell>
          <cell r="I65">
            <v>110.86956521739131</v>
          </cell>
          <cell r="J65">
            <v>112.19102085200214</v>
          </cell>
          <cell r="K65">
            <v>111.38107416879794</v>
          </cell>
          <cell r="L65">
            <v>139.64955175224122</v>
          </cell>
          <cell r="M65">
            <v>111.0248447204969</v>
          </cell>
          <cell r="N65">
            <v>120.64380344411845</v>
          </cell>
          <cell r="O65">
            <v>114.21947449768162</v>
          </cell>
          <cell r="P65">
            <v>147.81237352239265</v>
          </cell>
          <cell r="Q65">
            <v>111.66614955010859</v>
          </cell>
          <cell r="R65">
            <v>126.07191155352935</v>
          </cell>
          <cell r="S65">
            <v>99.568965517241381</v>
          </cell>
          <cell r="T65">
            <v>114.01912270401743</v>
          </cell>
          <cell r="U65">
            <v>110.1437483048549</v>
          </cell>
          <cell r="V65">
            <v>124.657234198072</v>
          </cell>
          <cell r="W65">
            <v>76.683937823834185</v>
          </cell>
          <cell r="X65">
            <v>58.792872737516724</v>
          </cell>
          <cell r="Y65">
            <v>103.45092024539878</v>
          </cell>
          <cell r="Z65">
            <v>126.27897921284369</v>
          </cell>
          <cell r="AA65">
            <v>108.47938144329896</v>
          </cell>
          <cell r="AB65">
            <v>122.43333349186496</v>
          </cell>
          <cell r="AC65">
            <v>100</v>
          </cell>
          <cell r="AD65">
            <v>109.91283863368668</v>
          </cell>
          <cell r="AE65">
            <v>107.97189241579841</v>
          </cell>
          <cell r="AF65">
            <v>121.831755898685</v>
          </cell>
          <cell r="AG65">
            <v>100</v>
          </cell>
          <cell r="AH65">
            <v>100.12596158171758</v>
          </cell>
          <cell r="AI65">
            <v>107.52171925011432</v>
          </cell>
          <cell r="AJ65">
            <v>120.791844476055</v>
          </cell>
          <cell r="AK65">
            <v>89.810426540284354</v>
          </cell>
          <cell r="AL65">
            <v>72.934491331159407</v>
          </cell>
          <cell r="AM65">
            <v>95.3056768558952</v>
          </cell>
          <cell r="AN65">
            <v>91.60116624343317</v>
          </cell>
          <cell r="AO65">
            <v>105.96330275229357</v>
          </cell>
          <cell r="AP65">
            <v>117.79704335563174</v>
          </cell>
          <cell r="AQ65">
            <v>105.47703180212014</v>
          </cell>
          <cell r="AR65">
            <v>96.413520911579354</v>
          </cell>
          <cell r="AS65">
            <v>105.91197314434912</v>
          </cell>
          <cell r="AT65">
            <v>114.86840407464368</v>
          </cell>
          <cell r="AU65">
            <v>122.42990654205607</v>
          </cell>
          <cell r="AV65">
            <v>99.414156658072912</v>
          </cell>
          <cell r="AW65">
            <v>107.67821452365089</v>
          </cell>
          <cell r="AX65">
            <v>112.66392192741689</v>
          </cell>
          <cell r="AY65">
            <v>139.56521739130434</v>
          </cell>
          <cell r="AZ65">
            <v>94.753909537943557</v>
          </cell>
          <cell r="BA65">
            <v>123.60379346680716</v>
          </cell>
          <cell r="BB65">
            <v>96.758684647245047</v>
          </cell>
          <cell r="BC65">
            <v>110.96504332237825</v>
          </cell>
          <cell r="BD65">
            <v>110.07827000144542</v>
          </cell>
        </row>
        <row r="66">
          <cell r="A66">
            <v>66</v>
          </cell>
          <cell r="B66">
            <v>9</v>
          </cell>
          <cell r="C66" t="str">
            <v>Покупная АО Энерго</v>
          </cell>
          <cell r="D66" t="str">
            <v>тыс.кВтч</v>
          </cell>
          <cell r="E66">
            <v>245000</v>
          </cell>
          <cell r="F66">
            <v>237487</v>
          </cell>
          <cell r="G66">
            <v>243000</v>
          </cell>
          <cell r="H66">
            <v>259676</v>
          </cell>
          <cell r="I66">
            <v>488000</v>
          </cell>
          <cell r="J66">
            <v>497163</v>
          </cell>
          <cell r="K66">
            <v>260000</v>
          </cell>
          <cell r="L66">
            <v>281400</v>
          </cell>
          <cell r="M66">
            <v>748000</v>
          </cell>
          <cell r="N66">
            <v>778563</v>
          </cell>
          <cell r="O66">
            <v>261000</v>
          </cell>
          <cell r="P66">
            <v>275565</v>
          </cell>
          <cell r="Q66">
            <v>1009000</v>
          </cell>
          <cell r="R66">
            <v>1054128</v>
          </cell>
          <cell r="S66">
            <v>131000</v>
          </cell>
          <cell r="T66">
            <v>63070</v>
          </cell>
          <cell r="U66">
            <v>1140000</v>
          </cell>
          <cell r="V66">
            <v>1117198</v>
          </cell>
          <cell r="W66">
            <v>100000</v>
          </cell>
          <cell r="X66">
            <v>118163</v>
          </cell>
          <cell r="Y66">
            <v>492000</v>
          </cell>
          <cell r="Z66">
            <v>456798</v>
          </cell>
          <cell r="AA66">
            <v>1240000</v>
          </cell>
          <cell r="AB66">
            <v>1235361</v>
          </cell>
          <cell r="AC66">
            <v>199000</v>
          </cell>
          <cell r="AD66">
            <v>118628</v>
          </cell>
          <cell r="AE66">
            <v>1439000</v>
          </cell>
          <cell r="AF66">
            <v>1353989</v>
          </cell>
          <cell r="AG66">
            <v>224000</v>
          </cell>
          <cell r="AH66">
            <v>110671</v>
          </cell>
          <cell r="AI66">
            <v>1663000</v>
          </cell>
          <cell r="AJ66">
            <v>1464660</v>
          </cell>
          <cell r="AK66">
            <v>247000</v>
          </cell>
          <cell r="AL66">
            <v>89425</v>
          </cell>
          <cell r="AM66">
            <v>670000</v>
          </cell>
          <cell r="AN66">
            <v>318724</v>
          </cell>
          <cell r="AO66">
            <v>1910000</v>
          </cell>
          <cell r="AP66">
            <v>1554085</v>
          </cell>
          <cell r="AQ66">
            <v>244000</v>
          </cell>
          <cell r="AR66">
            <v>82876</v>
          </cell>
          <cell r="AS66">
            <v>2154000</v>
          </cell>
          <cell r="AT66">
            <v>1636961</v>
          </cell>
          <cell r="AU66">
            <v>203000</v>
          </cell>
          <cell r="AV66">
            <v>92514</v>
          </cell>
          <cell r="AW66">
            <v>2357000</v>
          </cell>
          <cell r="AX66">
            <v>1729475</v>
          </cell>
          <cell r="AY66">
            <v>198000</v>
          </cell>
          <cell r="AZ66">
            <v>168264</v>
          </cell>
          <cell r="BA66">
            <v>645000</v>
          </cell>
          <cell r="BB66">
            <v>343654</v>
          </cell>
          <cell r="BC66">
            <v>2555000</v>
          </cell>
          <cell r="BD66">
            <v>1897739</v>
          </cell>
        </row>
        <row r="67">
          <cell r="A67">
            <v>67</v>
          </cell>
          <cell r="C67" t="str">
            <v>% к предидущему году</v>
          </cell>
          <cell r="D67" t="str">
            <v>%</v>
          </cell>
          <cell r="E67">
            <v>92.803030303030297</v>
          </cell>
          <cell r="F67">
            <v>111.13206487660156</v>
          </cell>
          <cell r="G67">
            <v>88.36363636363636</v>
          </cell>
          <cell r="H67">
            <v>114.10267113686996</v>
          </cell>
          <cell r="I67">
            <v>90.538033395176257</v>
          </cell>
          <cell r="J67">
            <v>112.66409686388883</v>
          </cell>
          <cell r="K67">
            <v>92.52669039145907</v>
          </cell>
          <cell r="L67">
            <v>124.10745394484408</v>
          </cell>
          <cell r="M67">
            <v>91.219512195121951</v>
          </cell>
          <cell r="N67">
            <v>116.54820678484712</v>
          </cell>
          <cell r="O67">
            <v>108.74999999999999</v>
          </cell>
          <cell r="P67">
            <v>130.25198167921613</v>
          </cell>
          <cell r="Q67">
            <v>95.188679245283012</v>
          </cell>
          <cell r="R67">
            <v>119.84433497312925</v>
          </cell>
          <cell r="S67">
            <v>102.34375</v>
          </cell>
          <cell r="T67">
            <v>86.544266974038095</v>
          </cell>
          <cell r="U67">
            <v>95.959595959595958</v>
          </cell>
          <cell r="V67">
            <v>117.29642388055315</v>
          </cell>
          <cell r="W67">
            <v>73.529411764705884</v>
          </cell>
          <cell r="X67">
            <v>174.36657960364187</v>
          </cell>
          <cell r="Y67">
            <v>97.61904761904762</v>
          </cell>
          <cell r="Z67">
            <v>129.69625730396416</v>
          </cell>
          <cell r="AA67">
            <v>93.65558912386706</v>
          </cell>
          <cell r="AB67">
            <v>121.08723182359952</v>
          </cell>
          <cell r="AC67">
            <v>113.71428571428572</v>
          </cell>
          <cell r="AD67">
            <v>113.93173392750811</v>
          </cell>
          <cell r="AE67">
            <v>95.99733155436958</v>
          </cell>
          <cell r="AF67">
            <v>120.42458460296031</v>
          </cell>
          <cell r="AG67">
            <v>126.55367231638419</v>
          </cell>
          <cell r="AH67">
            <v>53.049084459783337</v>
          </cell>
          <cell r="AI67">
            <v>99.224343675417657</v>
          </cell>
          <cell r="AJ67">
            <v>109.87977187715217</v>
          </cell>
          <cell r="AK67">
            <v>122.88557213930349</v>
          </cell>
          <cell r="AL67">
            <v>36.226746823956439</v>
          </cell>
          <cell r="AM67">
            <v>121.15732368896926</v>
          </cell>
          <cell r="AN67">
            <v>56.956700441394595</v>
          </cell>
          <cell r="AO67">
            <v>101.75812466702186</v>
          </cell>
          <cell r="AP67">
            <v>98.371390556103449</v>
          </cell>
          <cell r="AQ67">
            <v>108.44444444444446</v>
          </cell>
          <cell r="AR67">
            <v>37.077168792473259</v>
          </cell>
          <cell r="AS67">
            <v>102.47383444338725</v>
          </cell>
          <cell r="AT67">
            <v>90.773992880975669</v>
          </cell>
          <cell r="AU67">
            <v>93.11926605504587</v>
          </cell>
          <cell r="AV67">
            <v>43.691851404067208</v>
          </cell>
          <cell r="AW67">
            <v>101.5948275862069</v>
          </cell>
          <cell r="AX67">
            <v>85.82665989770129</v>
          </cell>
          <cell r="AY67">
            <v>86.08695652173914</v>
          </cell>
          <cell r="AZ67">
            <v>69.847779793359095</v>
          </cell>
          <cell r="BA67">
            <v>95.839524517087668</v>
          </cell>
          <cell r="BB67">
            <v>50.823910104915058</v>
          </cell>
          <cell r="BC67">
            <v>100.19607843137254</v>
          </cell>
          <cell r="BD67">
            <v>84.120382272892485</v>
          </cell>
        </row>
        <row r="68">
          <cell r="A68">
            <v>68</v>
          </cell>
          <cell r="B68">
            <v>10</v>
          </cell>
          <cell r="C68" t="str">
            <v>Отпуск э/энергии в сеть</v>
          </cell>
          <cell r="D68" t="str">
            <v>тыс.кВтч</v>
          </cell>
          <cell r="E68">
            <v>575140</v>
          </cell>
          <cell r="F68">
            <v>565372</v>
          </cell>
          <cell r="G68">
            <v>527510</v>
          </cell>
          <cell r="H68">
            <v>546354</v>
          </cell>
          <cell r="I68">
            <v>1102650</v>
          </cell>
          <cell r="J68">
            <v>1111726</v>
          </cell>
          <cell r="K68">
            <v>560150</v>
          </cell>
          <cell r="L68">
            <v>568241</v>
          </cell>
          <cell r="M68">
            <v>1662800</v>
          </cell>
          <cell r="N68">
            <v>1679967</v>
          </cell>
          <cell r="O68">
            <v>515190</v>
          </cell>
          <cell r="P68">
            <v>515976</v>
          </cell>
          <cell r="Q68">
            <v>2177990</v>
          </cell>
          <cell r="R68">
            <v>2195943</v>
          </cell>
          <cell r="S68">
            <v>488780</v>
          </cell>
          <cell r="T68">
            <v>471758</v>
          </cell>
          <cell r="U68">
            <v>2666770</v>
          </cell>
          <cell r="V68">
            <v>2667701</v>
          </cell>
          <cell r="W68">
            <v>448860</v>
          </cell>
          <cell r="X68">
            <v>455812</v>
          </cell>
          <cell r="Y68">
            <v>1452830</v>
          </cell>
          <cell r="Z68">
            <v>1443546</v>
          </cell>
          <cell r="AA68">
            <v>3115630</v>
          </cell>
          <cell r="AB68">
            <v>3123513</v>
          </cell>
          <cell r="AC68">
            <v>442835</v>
          </cell>
          <cell r="AD68">
            <v>458960</v>
          </cell>
          <cell r="AE68">
            <v>3558465</v>
          </cell>
          <cell r="AF68">
            <v>3582473</v>
          </cell>
          <cell r="AG68">
            <v>452810</v>
          </cell>
          <cell r="AH68">
            <v>444211</v>
          </cell>
          <cell r="AI68">
            <v>4011275</v>
          </cell>
          <cell r="AJ68">
            <v>4026684</v>
          </cell>
          <cell r="AK68">
            <v>473855</v>
          </cell>
          <cell r="AL68">
            <v>438118</v>
          </cell>
          <cell r="AM68">
            <v>1369500</v>
          </cell>
          <cell r="AN68">
            <v>1341289</v>
          </cell>
          <cell r="AO68">
            <v>4485130</v>
          </cell>
          <cell r="AP68">
            <v>4464802</v>
          </cell>
          <cell r="AQ68">
            <v>514235</v>
          </cell>
          <cell r="AR68">
            <v>511448</v>
          </cell>
          <cell r="AS68">
            <v>4999365</v>
          </cell>
          <cell r="AT68">
            <v>4976250</v>
          </cell>
          <cell r="AU68">
            <v>512760</v>
          </cell>
          <cell r="AV68">
            <v>539831</v>
          </cell>
          <cell r="AW68">
            <v>5512125</v>
          </cell>
          <cell r="AX68">
            <v>5516081</v>
          </cell>
          <cell r="AY68">
            <v>536915</v>
          </cell>
          <cell r="AZ68">
            <v>587790</v>
          </cell>
          <cell r="BA68">
            <v>1563910</v>
          </cell>
          <cell r="BB68">
            <v>1639069</v>
          </cell>
          <cell r="BC68">
            <v>6049040</v>
          </cell>
          <cell r="BD68">
            <v>6103871</v>
          </cell>
        </row>
        <row r="69">
          <cell r="A69">
            <v>69</v>
          </cell>
          <cell r="C69" t="str">
            <v>% к предидущему году</v>
          </cell>
          <cell r="D69" t="str">
            <v>%</v>
          </cell>
          <cell r="E69">
            <v>102.81372899535216</v>
          </cell>
          <cell r="F69">
            <v>98.071942645714472</v>
          </cell>
          <cell r="G69">
            <v>98.932858214553647</v>
          </cell>
          <cell r="H69">
            <v>105.38910836085307</v>
          </cell>
          <cell r="I69">
            <v>100.91982427237782</v>
          </cell>
          <cell r="J69">
            <v>101.53648314051564</v>
          </cell>
          <cell r="K69">
            <v>104.83810593299646</v>
          </cell>
          <cell r="L69">
            <v>102.30797483715087</v>
          </cell>
          <cell r="M69">
            <v>102.20665068535251</v>
          </cell>
          <cell r="N69">
            <v>101.79613106509325</v>
          </cell>
          <cell r="O69">
            <v>104.50101419878297</v>
          </cell>
          <cell r="P69">
            <v>99.408338743890241</v>
          </cell>
          <cell r="Q69">
            <v>102.7402235954526</v>
          </cell>
          <cell r="R69">
            <v>101.22482451142542</v>
          </cell>
          <cell r="S69">
            <v>100.75860647289218</v>
          </cell>
          <cell r="T69">
            <v>96.880371455737674</v>
          </cell>
          <cell r="U69">
            <v>102.37120921305183</v>
          </cell>
          <cell r="V69">
            <v>100.42841207820892</v>
          </cell>
          <cell r="W69">
            <v>96.074486301369859</v>
          </cell>
          <cell r="X69">
            <v>105.24575553056734</v>
          </cell>
          <cell r="Y69">
            <v>100.52099910053276</v>
          </cell>
          <cell r="Z69">
            <v>100.30970982336743</v>
          </cell>
          <cell r="AA69">
            <v>101.41364494499057</v>
          </cell>
          <cell r="AB69">
            <v>101.10373682517138</v>
          </cell>
          <cell r="AC69">
            <v>95.500323485011862</v>
          </cell>
          <cell r="AD69">
            <v>106.44278491581242</v>
          </cell>
          <cell r="AE69">
            <v>100.63816850024038</v>
          </cell>
          <cell r="AF69">
            <v>101.75762953637937</v>
          </cell>
          <cell r="AG69">
            <v>104.86567855488653</v>
          </cell>
          <cell r="AH69">
            <v>99.686048338232979</v>
          </cell>
          <cell r="AI69">
            <v>101.09824331476673</v>
          </cell>
          <cell r="AJ69">
            <v>101.52488374274242</v>
          </cell>
          <cell r="AK69">
            <v>101.66380605020382</v>
          </cell>
          <cell r="AL69">
            <v>94.221964149381165</v>
          </cell>
          <cell r="AM69">
            <v>100.58019976498238</v>
          </cell>
          <cell r="AN69">
            <v>99.963779322166531</v>
          </cell>
          <cell r="AO69">
            <v>101.15769768595786</v>
          </cell>
          <cell r="AP69">
            <v>100.7585548709387</v>
          </cell>
          <cell r="AQ69">
            <v>98.136450381679381</v>
          </cell>
          <cell r="AR69">
            <v>98.494982311468377</v>
          </cell>
          <cell r="AS69">
            <v>100.83837589253297</v>
          </cell>
          <cell r="AT69">
            <v>100.52112413169544</v>
          </cell>
          <cell r="AU69">
            <v>99.85589094449854</v>
          </cell>
          <cell r="AV69">
            <v>102.84512961590559</v>
          </cell>
          <cell r="AW69">
            <v>100.7461663590006</v>
          </cell>
          <cell r="AX69">
            <v>100.74391604991754</v>
          </cell>
          <cell r="AY69">
            <v>101.40037771482531</v>
          </cell>
          <cell r="AZ69">
            <v>101.60359404196622</v>
          </cell>
          <cell r="BA69">
            <v>99.802807913209961</v>
          </cell>
          <cell r="BB69">
            <v>101.01043155336905</v>
          </cell>
          <cell r="BC69">
            <v>100.80389281429143</v>
          </cell>
          <cell r="BD69">
            <v>100.82606772338055</v>
          </cell>
        </row>
        <row r="70">
          <cell r="A70">
            <v>70</v>
          </cell>
          <cell r="B70">
            <v>11</v>
          </cell>
          <cell r="C70" t="str">
            <v>Потери в электр. сетях</v>
          </cell>
          <cell r="D70" t="str">
            <v>тыс.кВтч</v>
          </cell>
          <cell r="E70">
            <v>41740</v>
          </cell>
          <cell r="F70">
            <v>51403</v>
          </cell>
          <cell r="G70">
            <v>33110</v>
          </cell>
          <cell r="H70">
            <v>42093</v>
          </cell>
          <cell r="I70">
            <v>74850</v>
          </cell>
          <cell r="J70">
            <v>93496</v>
          </cell>
          <cell r="K70">
            <v>40850</v>
          </cell>
          <cell r="L70">
            <v>46794</v>
          </cell>
          <cell r="M70">
            <v>115700</v>
          </cell>
          <cell r="N70">
            <v>140290</v>
          </cell>
          <cell r="O70">
            <v>23090</v>
          </cell>
          <cell r="P70">
            <v>34361</v>
          </cell>
          <cell r="Q70">
            <v>138790</v>
          </cell>
          <cell r="R70">
            <v>174651</v>
          </cell>
          <cell r="S70">
            <v>32080</v>
          </cell>
          <cell r="T70">
            <v>25072</v>
          </cell>
          <cell r="U70">
            <v>170870</v>
          </cell>
          <cell r="V70">
            <v>199723</v>
          </cell>
          <cell r="W70">
            <v>20860</v>
          </cell>
          <cell r="X70">
            <v>31577</v>
          </cell>
          <cell r="Y70">
            <v>76030</v>
          </cell>
          <cell r="Z70">
            <v>91010</v>
          </cell>
          <cell r="AA70">
            <v>191730</v>
          </cell>
          <cell r="AB70">
            <v>231300</v>
          </cell>
          <cell r="AC70">
            <v>27835</v>
          </cell>
          <cell r="AD70">
            <v>26703</v>
          </cell>
          <cell r="AE70">
            <v>219565</v>
          </cell>
          <cell r="AF70">
            <v>258003</v>
          </cell>
          <cell r="AG70">
            <v>28810</v>
          </cell>
          <cell r="AH70">
            <v>37385</v>
          </cell>
          <cell r="AI70">
            <v>248375</v>
          </cell>
          <cell r="AJ70">
            <v>295388</v>
          </cell>
          <cell r="AK70">
            <v>29555</v>
          </cell>
          <cell r="AL70">
            <v>34075</v>
          </cell>
          <cell r="AM70">
            <v>86200</v>
          </cell>
          <cell r="AN70">
            <v>98163</v>
          </cell>
          <cell r="AO70">
            <v>277930</v>
          </cell>
          <cell r="AP70">
            <v>329463</v>
          </cell>
          <cell r="AQ70">
            <v>38235</v>
          </cell>
          <cell r="AR70">
            <v>44668</v>
          </cell>
          <cell r="AS70">
            <v>316165</v>
          </cell>
          <cell r="AT70">
            <v>374131</v>
          </cell>
          <cell r="AU70">
            <v>39360</v>
          </cell>
          <cell r="AV70">
            <v>55536</v>
          </cell>
          <cell r="AW70">
            <v>355525</v>
          </cell>
          <cell r="AX70">
            <v>429667</v>
          </cell>
          <cell r="AY70">
            <v>51315</v>
          </cell>
          <cell r="AZ70">
            <v>62667</v>
          </cell>
          <cell r="BA70">
            <v>128910</v>
          </cell>
          <cell r="BB70">
            <v>162871</v>
          </cell>
          <cell r="BC70">
            <v>406840</v>
          </cell>
          <cell r="BD70">
            <v>492334</v>
          </cell>
        </row>
        <row r="71">
          <cell r="A71">
            <v>71</v>
          </cell>
          <cell r="C71" t="str">
            <v>то же %</v>
          </cell>
          <cell r="D71" t="str">
            <v>%</v>
          </cell>
          <cell r="E71">
            <v>7.2573634245574992</v>
          </cell>
          <cell r="F71">
            <v>9.0918899414898515</v>
          </cell>
          <cell r="G71">
            <v>6.2766582624026084</v>
          </cell>
          <cell r="H71">
            <v>7.704345534214081</v>
          </cell>
          <cell r="I71">
            <v>6.7881920827098359</v>
          </cell>
          <cell r="J71">
            <v>8.409985913795305</v>
          </cell>
          <cell r="K71">
            <v>7.2926894581808437</v>
          </cell>
          <cell r="L71">
            <v>8.2348862542477566</v>
          </cell>
          <cell r="M71">
            <v>6.9581428915082997</v>
          </cell>
          <cell r="N71">
            <v>8.3507592708666305</v>
          </cell>
          <cell r="O71">
            <v>4.4818416506531573</v>
          </cell>
          <cell r="P71">
            <v>6.6594182675163189</v>
          </cell>
          <cell r="Q71">
            <v>6.3723892212544602</v>
          </cell>
          <cell r="R71">
            <v>7.9533485158767778</v>
          </cell>
          <cell r="S71">
            <v>6.5632800032734568</v>
          </cell>
          <cell r="T71">
            <v>5.3145892597475823</v>
          </cell>
          <cell r="U71">
            <v>6.4073767141523268</v>
          </cell>
          <cell r="V71">
            <v>7.4867085929045274</v>
          </cell>
          <cell r="W71">
            <v>4.6473287884863881</v>
          </cell>
          <cell r="X71">
            <v>6.9276368327292834</v>
          </cell>
          <cell r="Y71">
            <v>5.2332344458746034</v>
          </cell>
          <cell r="Z71">
            <v>6.3046137774618884</v>
          </cell>
          <cell r="AA71">
            <v>6.1538115886674607</v>
          </cell>
          <cell r="AB71">
            <v>7.4051236540395386</v>
          </cell>
          <cell r="AC71">
            <v>6.2856368624882863</v>
          </cell>
          <cell r="AD71">
            <v>5.8181540875021787</v>
          </cell>
          <cell r="AE71">
            <v>6.1702166524048998</v>
          </cell>
          <cell r="AF71">
            <v>7.2018128259445353</v>
          </cell>
          <cell r="AG71">
            <v>6.3624919944347518</v>
          </cell>
          <cell r="AH71">
            <v>8.4160455279135356</v>
          </cell>
          <cell r="AI71">
            <v>6.1919215212120831</v>
          </cell>
          <cell r="AJ71">
            <v>7.335763124198472</v>
          </cell>
          <cell r="AK71">
            <v>6.2371400533918608</v>
          </cell>
          <cell r="AL71">
            <v>7.7775850341688768</v>
          </cell>
          <cell r="AM71">
            <v>6.2942679810149684</v>
          </cell>
          <cell r="AN71">
            <v>7.3185570000201299</v>
          </cell>
          <cell r="AO71">
            <v>6.196698869375024</v>
          </cell>
          <cell r="AP71">
            <v>7.3791178197823788</v>
          </cell>
          <cell r="AQ71">
            <v>7.4353165381586237</v>
          </cell>
          <cell r="AR71">
            <v>8.7336346999108407</v>
          </cell>
          <cell r="AS71">
            <v>6.3241031611014602</v>
          </cell>
          <cell r="AT71">
            <v>7.5183320773674955</v>
          </cell>
          <cell r="AU71">
            <v>7.6761057804820965</v>
          </cell>
          <cell r="AV71">
            <v>10.287664102283863</v>
          </cell>
          <cell r="AW71">
            <v>6.4498718733700704</v>
          </cell>
          <cell r="AX71">
            <v>7.7893526219067493</v>
          </cell>
          <cell r="AY71">
            <v>9.557378728476575</v>
          </cell>
          <cell r="AZ71">
            <v>10.661460725769407</v>
          </cell>
          <cell r="BA71">
            <v>8.2428016957497565</v>
          </cell>
          <cell r="BB71">
            <v>9.9367994880020305</v>
          </cell>
          <cell r="BC71">
            <v>6.7256953169428533</v>
          </cell>
          <cell r="BD71">
            <v>8.0659306200933791</v>
          </cell>
        </row>
        <row r="72">
          <cell r="A72">
            <v>72</v>
          </cell>
          <cell r="C72" t="str">
            <v>% к предидущему году</v>
          </cell>
          <cell r="D72" t="str">
            <v>%</v>
          </cell>
          <cell r="E72">
            <v>110.13192612137203</v>
          </cell>
          <cell r="F72">
            <v>106.47292762749079</v>
          </cell>
          <cell r="G72">
            <v>101.25382262996942</v>
          </cell>
          <cell r="H72">
            <v>142.48527520140817</v>
          </cell>
          <cell r="I72">
            <v>106.01983002832863</v>
          </cell>
          <cell r="J72">
            <v>120.14392187098433</v>
          </cell>
          <cell r="K72">
            <v>102.63819095477386</v>
          </cell>
          <cell r="L72">
            <v>114.57323343616865</v>
          </cell>
          <cell r="M72">
            <v>104.80072463768116</v>
          </cell>
          <cell r="N72">
            <v>118.2265594714399</v>
          </cell>
          <cell r="O72">
            <v>122.16931216931218</v>
          </cell>
          <cell r="P72">
            <v>124.94454747100106</v>
          </cell>
          <cell r="Q72">
            <v>107.33952049497293</v>
          </cell>
          <cell r="R72">
            <v>119.4905687485889</v>
          </cell>
          <cell r="S72">
            <v>164.51282051282053</v>
          </cell>
          <cell r="T72">
            <v>79.016703435234788</v>
          </cell>
          <cell r="U72">
            <v>114.83198924731184</v>
          </cell>
          <cell r="V72">
            <v>112.2714215848853</v>
          </cell>
          <cell r="W72">
            <v>76.691176470588246</v>
          </cell>
          <cell r="X72">
            <v>212.41087044262073</v>
          </cell>
          <cell r="Y72">
            <v>115.89939024390243</v>
          </cell>
          <cell r="Z72">
            <v>122.82548551223395</v>
          </cell>
          <cell r="AA72">
            <v>108.9375</v>
          </cell>
          <cell r="AB72">
            <v>119.99439714877127</v>
          </cell>
          <cell r="AC72">
            <v>82.842261904761898</v>
          </cell>
          <cell r="AD72">
            <v>100.83833692081114</v>
          </cell>
          <cell r="AE72">
            <v>104.75429389312978</v>
          </cell>
          <cell r="AF72">
            <v>117.68062397372742</v>
          </cell>
          <cell r="AG72">
            <v>132.1559633027523</v>
          </cell>
          <cell r="AH72">
            <v>132.63206442686345</v>
          </cell>
          <cell r="AI72">
            <v>107.33578219533275</v>
          </cell>
          <cell r="AJ72">
            <v>119.3838990894284</v>
          </cell>
          <cell r="AK72">
            <v>79.878378378378372</v>
          </cell>
          <cell r="AL72">
            <v>121.6008850189137</v>
          </cell>
          <cell r="AM72">
            <v>93.290043290043286</v>
          </cell>
          <cell r="AN72">
            <v>118.71205708066273</v>
          </cell>
          <cell r="AO72">
            <v>103.55067064083458</v>
          </cell>
          <cell r="AP72">
            <v>119.6094376817487</v>
          </cell>
          <cell r="AQ72">
            <v>100.61842105263156</v>
          </cell>
          <cell r="AR72">
            <v>98.622273249138928</v>
          </cell>
          <cell r="AS72">
            <v>103.18701044386422</v>
          </cell>
          <cell r="AT72">
            <v>116.64582950106161</v>
          </cell>
          <cell r="AU72">
            <v>96</v>
          </cell>
          <cell r="AV72">
            <v>142.52790966251766</v>
          </cell>
          <cell r="AW72">
            <v>102.33880253310306</v>
          </cell>
          <cell r="AX72">
            <v>119.44949486525107</v>
          </cell>
          <cell r="AY72">
            <v>102.63</v>
          </cell>
          <cell r="AZ72">
            <v>128.03816606734227</v>
          </cell>
          <cell r="BA72">
            <v>99.930232558139537</v>
          </cell>
          <cell r="BB72">
            <v>122.27460754799138</v>
          </cell>
          <cell r="BC72">
            <v>102.37544036235531</v>
          </cell>
          <cell r="BD72">
            <v>120.47815979444512</v>
          </cell>
        </row>
        <row r="73">
          <cell r="A73">
            <v>73</v>
          </cell>
          <cell r="B73">
            <v>12</v>
          </cell>
          <cell r="C73" t="str">
            <v>Производственные нужды</v>
          </cell>
          <cell r="D73" t="str">
            <v>тыс.кВтч</v>
          </cell>
          <cell r="E73">
            <v>1400</v>
          </cell>
          <cell r="F73">
            <v>1001</v>
          </cell>
          <cell r="G73">
            <v>1400</v>
          </cell>
          <cell r="H73">
            <v>1198</v>
          </cell>
          <cell r="I73">
            <v>2800</v>
          </cell>
          <cell r="J73">
            <v>2199</v>
          </cell>
          <cell r="K73">
            <v>1300</v>
          </cell>
          <cell r="L73">
            <v>1303</v>
          </cell>
          <cell r="M73">
            <v>4100</v>
          </cell>
          <cell r="N73">
            <v>3502</v>
          </cell>
          <cell r="O73">
            <v>1100</v>
          </cell>
          <cell r="P73">
            <v>1303</v>
          </cell>
          <cell r="Q73">
            <v>5200</v>
          </cell>
          <cell r="R73">
            <v>4805</v>
          </cell>
          <cell r="S73">
            <v>700</v>
          </cell>
          <cell r="T73">
            <v>825</v>
          </cell>
          <cell r="U73">
            <v>5900</v>
          </cell>
          <cell r="V73">
            <v>5630</v>
          </cell>
          <cell r="W73">
            <v>0</v>
          </cell>
          <cell r="X73">
            <v>0</v>
          </cell>
          <cell r="Y73">
            <v>1800</v>
          </cell>
          <cell r="Z73">
            <v>2128</v>
          </cell>
          <cell r="AA73">
            <v>5900</v>
          </cell>
          <cell r="AB73">
            <v>5630</v>
          </cell>
          <cell r="AC73">
            <v>0</v>
          </cell>
          <cell r="AD73">
            <v>0</v>
          </cell>
          <cell r="AE73">
            <v>5900</v>
          </cell>
          <cell r="AF73">
            <v>5630</v>
          </cell>
          <cell r="AG73">
            <v>0</v>
          </cell>
          <cell r="AH73">
            <v>0</v>
          </cell>
          <cell r="AI73">
            <v>5900</v>
          </cell>
          <cell r="AJ73">
            <v>5630</v>
          </cell>
          <cell r="AK73">
            <v>300</v>
          </cell>
          <cell r="AL73">
            <v>83</v>
          </cell>
          <cell r="AM73">
            <v>300</v>
          </cell>
          <cell r="AN73">
            <v>83</v>
          </cell>
          <cell r="AO73">
            <v>6200</v>
          </cell>
          <cell r="AP73">
            <v>5713</v>
          </cell>
          <cell r="AQ73">
            <v>1000</v>
          </cell>
          <cell r="AR73">
            <v>1386</v>
          </cell>
          <cell r="AS73">
            <v>7200</v>
          </cell>
          <cell r="AT73">
            <v>7099</v>
          </cell>
          <cell r="AU73">
            <v>1400</v>
          </cell>
          <cell r="AV73">
            <v>1255</v>
          </cell>
          <cell r="AW73">
            <v>8600</v>
          </cell>
          <cell r="AX73">
            <v>8354</v>
          </cell>
          <cell r="AY73">
            <v>1600</v>
          </cell>
          <cell r="AZ73">
            <v>1367</v>
          </cell>
          <cell r="BA73">
            <v>4000</v>
          </cell>
          <cell r="BB73">
            <v>4008</v>
          </cell>
          <cell r="BC73">
            <v>10200</v>
          </cell>
          <cell r="BD73">
            <v>9721</v>
          </cell>
        </row>
        <row r="74">
          <cell r="A74">
            <v>74</v>
          </cell>
          <cell r="C74" t="str">
            <v>% к предидущему году</v>
          </cell>
          <cell r="D74" t="str">
            <v>%</v>
          </cell>
          <cell r="E74">
            <v>93.333333333333329</v>
          </cell>
          <cell r="F74">
            <v>76.940814757878556</v>
          </cell>
          <cell r="G74">
            <v>93.333333333333329</v>
          </cell>
          <cell r="H74">
            <v>93.157076205287709</v>
          </cell>
          <cell r="I74">
            <v>93.333333333333329</v>
          </cell>
          <cell r="J74">
            <v>85.001932740626202</v>
          </cell>
          <cell r="K74">
            <v>86.666666666666671</v>
          </cell>
          <cell r="L74">
            <v>97.02159344750558</v>
          </cell>
          <cell r="M74">
            <v>91.111111111111114</v>
          </cell>
          <cell r="N74">
            <v>89.109414758269722</v>
          </cell>
          <cell r="O74">
            <v>100</v>
          </cell>
          <cell r="P74">
            <v>120.53654024051804</v>
          </cell>
          <cell r="Q74">
            <v>92.857142857142861</v>
          </cell>
          <cell r="R74">
            <v>95.889044102973457</v>
          </cell>
          <cell r="S74">
            <v>116.66666666666667</v>
          </cell>
          <cell r="T74">
            <v>118.87608069164266</v>
          </cell>
          <cell r="U74">
            <v>95.161290322580655</v>
          </cell>
          <cell r="V74">
            <v>98.685363716038566</v>
          </cell>
          <cell r="W74">
            <v>0</v>
          </cell>
          <cell r="X74">
            <v>0</v>
          </cell>
          <cell r="Y74">
            <v>105.88235294117648</v>
          </cell>
          <cell r="Z74">
            <v>119.88732394366197</v>
          </cell>
          <cell r="AA74">
            <v>95.161290322580655</v>
          </cell>
          <cell r="AB74">
            <v>98.685363716038566</v>
          </cell>
          <cell r="AC74">
            <v>0</v>
          </cell>
          <cell r="AD74">
            <v>0</v>
          </cell>
          <cell r="AE74">
            <v>93.650793650793645</v>
          </cell>
          <cell r="AF74">
            <v>98.685363716038566</v>
          </cell>
          <cell r="AG74">
            <v>0</v>
          </cell>
          <cell r="AH74">
            <v>0</v>
          </cell>
          <cell r="AI74">
            <v>93.650793650793645</v>
          </cell>
          <cell r="AJ74">
            <v>98.685363716038566</v>
          </cell>
          <cell r="AK74">
            <v>300</v>
          </cell>
          <cell r="AL74">
            <v>51.23456790123457</v>
          </cell>
          <cell r="AM74">
            <v>150</v>
          </cell>
          <cell r="AN74">
            <v>51.23456790123457</v>
          </cell>
          <cell r="AO74">
            <v>96.875</v>
          </cell>
          <cell r="AP74">
            <v>97.375149139253452</v>
          </cell>
          <cell r="AQ74">
            <v>100</v>
          </cell>
          <cell r="AR74">
            <v>103.74251497005989</v>
          </cell>
          <cell r="AS74">
            <v>97.297297297297305</v>
          </cell>
          <cell r="AT74">
            <v>98.556157156740241</v>
          </cell>
          <cell r="AU74">
            <v>93.333333333333329</v>
          </cell>
          <cell r="AV74">
            <v>96.61277906081601</v>
          </cell>
          <cell r="AW74">
            <v>96.629213483146074</v>
          </cell>
          <cell r="AX74">
            <v>98.259233121618436</v>
          </cell>
          <cell r="AY74">
            <v>106.66666666666667</v>
          </cell>
          <cell r="AZ74">
            <v>95.39427773900907</v>
          </cell>
          <cell r="BA74">
            <v>100</v>
          </cell>
          <cell r="BB74">
            <v>98.525073746312685</v>
          </cell>
          <cell r="BC74">
            <v>98.076923076923066</v>
          </cell>
          <cell r="BD74">
            <v>97.845998993457471</v>
          </cell>
        </row>
        <row r="75">
          <cell r="A75">
            <v>75</v>
          </cell>
          <cell r="B75">
            <v>13</v>
          </cell>
          <cell r="C75" t="str">
            <v>Полезный отпуск э/энергии</v>
          </cell>
          <cell r="D75" t="str">
            <v>тыс.кВтч</v>
          </cell>
          <cell r="E75">
            <v>532000</v>
          </cell>
          <cell r="F75">
            <v>512968</v>
          </cell>
          <cell r="G75">
            <v>493000</v>
          </cell>
          <cell r="H75">
            <v>503063</v>
          </cell>
          <cell r="I75">
            <v>1025000</v>
          </cell>
          <cell r="J75">
            <v>1016031</v>
          </cell>
          <cell r="K75">
            <v>518000</v>
          </cell>
          <cell r="L75">
            <v>520144</v>
          </cell>
          <cell r="M75">
            <v>1543000</v>
          </cell>
          <cell r="N75">
            <v>1536175</v>
          </cell>
          <cell r="O75">
            <v>491000</v>
          </cell>
          <cell r="P75">
            <v>480312</v>
          </cell>
          <cell r="Q75">
            <v>2034000</v>
          </cell>
          <cell r="R75">
            <v>2016487</v>
          </cell>
          <cell r="S75">
            <v>456000</v>
          </cell>
          <cell r="T75">
            <v>445861</v>
          </cell>
          <cell r="U75">
            <v>2490000</v>
          </cell>
          <cell r="V75">
            <v>2462348</v>
          </cell>
          <cell r="W75">
            <v>428000</v>
          </cell>
          <cell r="X75">
            <v>424235</v>
          </cell>
          <cell r="Y75">
            <v>1375000</v>
          </cell>
          <cell r="Z75">
            <v>1350408</v>
          </cell>
          <cell r="AA75">
            <v>2918000</v>
          </cell>
          <cell r="AB75">
            <v>2886583</v>
          </cell>
          <cell r="AC75">
            <v>415000</v>
          </cell>
          <cell r="AD75">
            <v>432257</v>
          </cell>
          <cell r="AE75">
            <v>3333000</v>
          </cell>
          <cell r="AF75">
            <v>3318840</v>
          </cell>
          <cell r="AG75">
            <v>424000</v>
          </cell>
          <cell r="AH75">
            <v>406826</v>
          </cell>
          <cell r="AI75">
            <v>3757000</v>
          </cell>
          <cell r="AJ75">
            <v>3725666</v>
          </cell>
          <cell r="AK75">
            <v>444000</v>
          </cell>
          <cell r="AL75">
            <v>403960</v>
          </cell>
          <cell r="AM75">
            <v>1283000</v>
          </cell>
          <cell r="AN75">
            <v>1243043</v>
          </cell>
          <cell r="AO75">
            <v>4201000</v>
          </cell>
          <cell r="AP75">
            <v>4129626</v>
          </cell>
          <cell r="AQ75">
            <v>475000</v>
          </cell>
          <cell r="AR75">
            <v>465394</v>
          </cell>
          <cell r="AS75">
            <v>4676000</v>
          </cell>
          <cell r="AT75">
            <v>4595020</v>
          </cell>
          <cell r="AU75">
            <v>472000</v>
          </cell>
          <cell r="AV75">
            <v>483040</v>
          </cell>
          <cell r="AW75">
            <v>5148000</v>
          </cell>
          <cell r="AX75">
            <v>5078060</v>
          </cell>
          <cell r="AY75">
            <v>484000</v>
          </cell>
          <cell r="AZ75">
            <v>523756</v>
          </cell>
          <cell r="BA75">
            <v>1431000</v>
          </cell>
          <cell r="BB75">
            <v>1472190</v>
          </cell>
          <cell r="BC75">
            <v>5632000</v>
          </cell>
          <cell r="BD75">
            <v>5601816</v>
          </cell>
        </row>
        <row r="76">
          <cell r="A76">
            <v>76</v>
          </cell>
          <cell r="C76" t="str">
            <v>% к предидущему году</v>
          </cell>
          <cell r="D76" t="str">
            <v>%</v>
          </cell>
          <cell r="E76">
            <v>102.30769230769229</v>
          </cell>
          <cell r="F76">
            <v>97.35437685516257</v>
          </cell>
          <cell r="G76">
            <v>98.797595190380761</v>
          </cell>
          <cell r="H76">
            <v>103.17378606528462</v>
          </cell>
          <cell r="I76">
            <v>100.58881256133465</v>
          </cell>
          <cell r="J76">
            <v>100.15130665867585</v>
          </cell>
          <cell r="K76">
            <v>105.0709939148073</v>
          </cell>
          <cell r="L76">
            <v>101.34577203124482</v>
          </cell>
          <cell r="M76">
            <v>102.05026455026456</v>
          </cell>
          <cell r="N76">
            <v>100.55258346844637</v>
          </cell>
          <cell r="O76">
            <v>103.80549682875264</v>
          </cell>
          <cell r="P76">
            <v>97.929923643888955</v>
          </cell>
          <cell r="Q76">
            <v>102.46851385390427</v>
          </cell>
          <cell r="R76">
            <v>99.915221400477066</v>
          </cell>
          <cell r="S76">
            <v>98.064516129032256</v>
          </cell>
          <cell r="T76">
            <v>98.093834222540011</v>
          </cell>
          <cell r="U76">
            <v>101.63265306122449</v>
          </cell>
          <cell r="V76">
            <v>99.580422069111663</v>
          </cell>
          <cell r="W76">
            <v>97.27272727272728</v>
          </cell>
          <cell r="X76">
            <v>101.43654044334775</v>
          </cell>
          <cell r="Y76">
            <v>99.782293178519595</v>
          </cell>
          <cell r="Z76">
            <v>99.060384370206663</v>
          </cell>
          <cell r="AA76">
            <v>100.96885813148788</v>
          </cell>
          <cell r="AB76">
            <v>99.848942389180024</v>
          </cell>
          <cell r="AC76">
            <v>96.511627906976756</v>
          </cell>
          <cell r="AD76">
            <v>106.80950533606459</v>
          </cell>
          <cell r="AE76">
            <v>100.39156626506025</v>
          </cell>
          <cell r="AF76">
            <v>100.70368537426164</v>
          </cell>
          <cell r="AG76">
            <v>103.41463414634147</v>
          </cell>
          <cell r="AH76">
            <v>97.461328197056702</v>
          </cell>
          <cell r="AI76">
            <v>100.72386058981233</v>
          </cell>
          <cell r="AJ76">
            <v>100.33918006437797</v>
          </cell>
          <cell r="AK76">
            <v>103.49650349650349</v>
          </cell>
          <cell r="AL76">
            <v>92.481473256700426</v>
          </cell>
          <cell r="AM76">
            <v>101.10323089046493</v>
          </cell>
          <cell r="AN76">
            <v>98.738604346731293</v>
          </cell>
          <cell r="AO76">
            <v>101.00985813897572</v>
          </cell>
          <cell r="AP76">
            <v>99.512105551181932</v>
          </cell>
          <cell r="AQ76">
            <v>97.9381443298969</v>
          </cell>
          <cell r="AR76">
            <v>98.467950955811574</v>
          </cell>
          <cell r="AS76">
            <v>100.68906115417744</v>
          </cell>
          <cell r="AT76">
            <v>99.405344458030143</v>
          </cell>
          <cell r="AU76">
            <v>100.21231422505308</v>
          </cell>
          <cell r="AV76">
            <v>99.671297662354803</v>
          </cell>
          <cell r="AW76">
            <v>100.64516129032258</v>
          </cell>
          <cell r="AX76">
            <v>99.430581611120587</v>
          </cell>
          <cell r="AY76">
            <v>101.25523012552303</v>
          </cell>
          <cell r="AZ76">
            <v>99.170668161231205</v>
          </cell>
          <cell r="BA76">
            <v>99.790794979079493</v>
          </cell>
          <cell r="BB76">
            <v>99.110410366472692</v>
          </cell>
          <cell r="BC76">
            <v>100.69730019667442</v>
          </cell>
          <cell r="BD76">
            <v>99.406222622241984</v>
          </cell>
        </row>
        <row r="77">
          <cell r="A77">
            <v>77</v>
          </cell>
          <cell r="B77" t="str">
            <v>III</v>
          </cell>
          <cell r="C77" t="str">
            <v>В. Полезный отпуск  т/энегии</v>
          </cell>
        </row>
        <row r="78">
          <cell r="A78">
            <v>78</v>
          </cell>
          <cell r="B78">
            <v>1</v>
          </cell>
          <cell r="C78" t="str">
            <v>Выработка т/энергии</v>
          </cell>
          <cell r="E78">
            <v>230000</v>
          </cell>
          <cell r="F78">
            <v>216189</v>
          </cell>
          <cell r="G78">
            <v>190000</v>
          </cell>
          <cell r="H78">
            <v>241122</v>
          </cell>
          <cell r="I78">
            <v>420000</v>
          </cell>
          <cell r="J78">
            <v>457311</v>
          </cell>
          <cell r="K78">
            <v>175000</v>
          </cell>
          <cell r="L78">
            <v>226444</v>
          </cell>
          <cell r="M78">
            <v>595000</v>
          </cell>
          <cell r="N78">
            <v>683755</v>
          </cell>
          <cell r="O78">
            <v>160000</v>
          </cell>
          <cell r="P78">
            <v>200540</v>
          </cell>
          <cell r="Q78">
            <v>755000</v>
          </cell>
          <cell r="R78">
            <v>884295</v>
          </cell>
          <cell r="S78">
            <v>105000</v>
          </cell>
          <cell r="T78">
            <v>119316</v>
          </cell>
          <cell r="U78">
            <v>860000</v>
          </cell>
          <cell r="V78">
            <v>1003611</v>
          </cell>
          <cell r="W78">
            <v>30000</v>
          </cell>
          <cell r="X78">
            <v>22109</v>
          </cell>
          <cell r="Y78">
            <v>295000</v>
          </cell>
          <cell r="Z78">
            <v>341965</v>
          </cell>
          <cell r="AA78">
            <v>890000</v>
          </cell>
          <cell r="AB78">
            <v>1025720</v>
          </cell>
          <cell r="AC78">
            <v>50000</v>
          </cell>
          <cell r="AD78">
            <v>58413</v>
          </cell>
          <cell r="AE78">
            <v>940000</v>
          </cell>
          <cell r="AF78">
            <v>1084133</v>
          </cell>
          <cell r="AG78">
            <v>50000</v>
          </cell>
          <cell r="AH78">
            <v>54370</v>
          </cell>
          <cell r="AI78">
            <v>990000</v>
          </cell>
          <cell r="AJ78">
            <v>1138503</v>
          </cell>
          <cell r="AK78">
            <v>75000</v>
          </cell>
          <cell r="AL78">
            <v>55620</v>
          </cell>
          <cell r="AM78">
            <v>175000</v>
          </cell>
          <cell r="AN78">
            <v>168403</v>
          </cell>
          <cell r="AO78">
            <v>1065000</v>
          </cell>
          <cell r="AP78">
            <v>1194123</v>
          </cell>
          <cell r="AQ78">
            <v>150000</v>
          </cell>
          <cell r="AR78">
            <v>170713</v>
          </cell>
          <cell r="AS78">
            <v>1215000</v>
          </cell>
          <cell r="AT78">
            <v>1364836</v>
          </cell>
          <cell r="AU78">
            <v>170000</v>
          </cell>
          <cell r="AV78">
            <v>206233</v>
          </cell>
          <cell r="AW78">
            <v>1385000</v>
          </cell>
          <cell r="AX78">
            <v>1571069</v>
          </cell>
          <cell r="AY78">
            <v>210000</v>
          </cell>
          <cell r="AZ78">
            <v>227370</v>
          </cell>
          <cell r="BA78">
            <v>530000</v>
          </cell>
          <cell r="BB78">
            <v>604316</v>
          </cell>
          <cell r="BC78">
            <v>1595000</v>
          </cell>
          <cell r="BD78">
            <v>1798439</v>
          </cell>
        </row>
        <row r="79">
          <cell r="A79">
            <v>79</v>
          </cell>
          <cell r="B79" t="str">
            <v>1.1</v>
          </cell>
          <cell r="C79" t="str">
            <v>Петрозаводской ТЭЦ</v>
          </cell>
          <cell r="D79" t="str">
            <v>тыс.Гкал</v>
          </cell>
          <cell r="E79">
            <v>230000</v>
          </cell>
          <cell r="F79">
            <v>216189</v>
          </cell>
          <cell r="G79">
            <v>190000</v>
          </cell>
          <cell r="H79">
            <v>241122</v>
          </cell>
          <cell r="I79">
            <v>420000</v>
          </cell>
          <cell r="J79">
            <v>457311</v>
          </cell>
          <cell r="K79">
            <v>175000</v>
          </cell>
          <cell r="L79">
            <v>226444</v>
          </cell>
          <cell r="M79">
            <v>595000</v>
          </cell>
          <cell r="N79">
            <v>683755</v>
          </cell>
          <cell r="O79">
            <v>160000</v>
          </cell>
          <cell r="P79">
            <v>200540</v>
          </cell>
          <cell r="Q79">
            <v>755000</v>
          </cell>
          <cell r="R79">
            <v>884295</v>
          </cell>
          <cell r="S79">
            <v>105000</v>
          </cell>
          <cell r="T79">
            <v>119316</v>
          </cell>
          <cell r="U79">
            <v>860000</v>
          </cell>
          <cell r="V79">
            <v>1003611</v>
          </cell>
          <cell r="W79">
            <v>30000</v>
          </cell>
          <cell r="X79">
            <v>22109</v>
          </cell>
          <cell r="Y79">
            <v>295000</v>
          </cell>
          <cell r="Z79">
            <v>341965</v>
          </cell>
          <cell r="AA79">
            <v>890000</v>
          </cell>
          <cell r="AB79">
            <v>1025720</v>
          </cell>
          <cell r="AC79">
            <v>50000</v>
          </cell>
          <cell r="AD79">
            <v>58413</v>
          </cell>
          <cell r="AE79">
            <v>940000</v>
          </cell>
          <cell r="AF79">
            <v>1084133</v>
          </cell>
          <cell r="AG79">
            <v>50000</v>
          </cell>
          <cell r="AH79">
            <v>54370</v>
          </cell>
          <cell r="AI79">
            <v>990000</v>
          </cell>
          <cell r="AJ79">
            <v>1138503</v>
          </cell>
          <cell r="AK79">
            <v>75000</v>
          </cell>
          <cell r="AL79">
            <v>55620</v>
          </cell>
          <cell r="AM79">
            <v>175000</v>
          </cell>
          <cell r="AN79">
            <v>168403</v>
          </cell>
          <cell r="AO79">
            <v>1065000</v>
          </cell>
          <cell r="AP79">
            <v>1194123</v>
          </cell>
          <cell r="AQ79">
            <v>150000</v>
          </cell>
          <cell r="AR79">
            <v>170713</v>
          </cell>
          <cell r="AS79">
            <v>1215000</v>
          </cell>
          <cell r="AT79">
            <v>1364836</v>
          </cell>
          <cell r="AU79">
            <v>170000</v>
          </cell>
          <cell r="AV79">
            <v>206233</v>
          </cell>
          <cell r="AW79">
            <v>1385000</v>
          </cell>
          <cell r="AX79">
            <v>1571069</v>
          </cell>
          <cell r="AY79">
            <v>210000</v>
          </cell>
          <cell r="AZ79">
            <v>227370</v>
          </cell>
          <cell r="BA79">
            <v>530000</v>
          </cell>
          <cell r="BB79">
            <v>604316</v>
          </cell>
          <cell r="BC79">
            <v>1595000</v>
          </cell>
          <cell r="BD79">
            <v>1798439</v>
          </cell>
        </row>
        <row r="80">
          <cell r="A80">
            <v>80</v>
          </cell>
          <cell r="C80" t="str">
            <v>% к предидущему году</v>
          </cell>
          <cell r="D80" t="str">
            <v>%</v>
          </cell>
          <cell r="E80">
            <v>102.22222222222221</v>
          </cell>
          <cell r="F80">
            <v>94.295322504667027</v>
          </cell>
          <cell r="G80">
            <v>98.958333333333343</v>
          </cell>
          <cell r="H80">
            <v>132.71504370225227</v>
          </cell>
          <cell r="I80">
            <v>100.71942446043165</v>
          </cell>
          <cell r="J80">
            <v>111.28087951877592</v>
          </cell>
          <cell r="K80">
            <v>98.31460674157303</v>
          </cell>
          <cell r="L80">
            <v>128.47376274417471</v>
          </cell>
          <cell r="M80">
            <v>100</v>
          </cell>
          <cell r="N80">
            <v>116.4415054946365</v>
          </cell>
          <cell r="O80">
            <v>106.66666666666667</v>
          </cell>
          <cell r="P80">
            <v>124.54198805132218</v>
          </cell>
          <cell r="Q80">
            <v>101.34228187919463</v>
          </cell>
          <cell r="R80">
            <v>118.18475845026468</v>
          </cell>
          <cell r="S80">
            <v>105</v>
          </cell>
          <cell r="T80">
            <v>113.02716835284757</v>
          </cell>
          <cell r="U80">
            <v>101.77514792899409</v>
          </cell>
          <cell r="V80">
            <v>117.54706926135665</v>
          </cell>
          <cell r="W80">
            <v>60</v>
          </cell>
          <cell r="X80">
            <v>102.08708500715704</v>
          </cell>
          <cell r="Y80">
            <v>98.333333333333329</v>
          </cell>
          <cell r="Z80">
            <v>118.63774662350863</v>
          </cell>
          <cell r="AA80">
            <v>99.441340782122893</v>
          </cell>
          <cell r="AB80">
            <v>117.16461896254735</v>
          </cell>
          <cell r="AC80">
            <v>100</v>
          </cell>
          <cell r="AD80">
            <v>120.09498550545858</v>
          </cell>
          <cell r="AE80">
            <v>99.470899470899468</v>
          </cell>
          <cell r="AF80">
            <v>117.31885712554285</v>
          </cell>
          <cell r="AG80">
            <v>100</v>
          </cell>
          <cell r="AH80">
            <v>110.44078813731464</v>
          </cell>
          <cell r="AI80">
            <v>99.497487437185924</v>
          </cell>
          <cell r="AJ80">
            <v>116.97096846775112</v>
          </cell>
          <cell r="AK80">
            <v>100</v>
          </cell>
          <cell r="AL80">
            <v>77.903524006947166</v>
          </cell>
          <cell r="AM80">
            <v>100</v>
          </cell>
          <cell r="AN80">
            <v>99.490739373172246</v>
          </cell>
          <cell r="AO80">
            <v>99.532710280373834</v>
          </cell>
          <cell r="AP80">
            <v>114.30109780926318</v>
          </cell>
          <cell r="AQ80">
            <v>100</v>
          </cell>
          <cell r="AR80">
            <v>108.04688637269857</v>
          </cell>
          <cell r="AS80">
            <v>99.590163934426229</v>
          </cell>
          <cell r="AT80">
            <v>113.47949141775781</v>
          </cell>
          <cell r="AU80">
            <v>91.891891891891902</v>
          </cell>
          <cell r="AV80">
            <v>104.94249949114594</v>
          </cell>
          <cell r="AW80">
            <v>98.576512455516024</v>
          </cell>
          <cell r="AX80">
            <v>112.28048735166905</v>
          </cell>
          <cell r="AY80">
            <v>100</v>
          </cell>
          <cell r="AZ80">
            <v>99.965266938962145</v>
          </cell>
          <cell r="BA80">
            <v>97.247706422018354</v>
          </cell>
          <cell r="BB80">
            <v>103.84007368102715</v>
          </cell>
          <cell r="BC80">
            <v>98.761609907120743</v>
          </cell>
          <cell r="BD80">
            <v>110.55852854117423</v>
          </cell>
        </row>
        <row r="81">
          <cell r="A81">
            <v>81</v>
          </cell>
          <cell r="B81" t="str">
            <v>1.2</v>
          </cell>
          <cell r="C81" t="str">
            <v>Электробойлерами</v>
          </cell>
          <cell r="D81" t="str">
            <v>тыс.Гкал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</row>
        <row r="82">
          <cell r="A82">
            <v>82</v>
          </cell>
          <cell r="B82">
            <v>2</v>
          </cell>
          <cell r="C82" t="str">
            <v>Покупная т/энергия</v>
          </cell>
          <cell r="D82" t="str">
            <v>тыс.Гкал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</row>
        <row r="83">
          <cell r="A83">
            <v>83</v>
          </cell>
          <cell r="B83">
            <v>3</v>
          </cell>
          <cell r="C83" t="str">
            <v>Отпуск т/энергии в сеть</v>
          </cell>
          <cell r="D83" t="str">
            <v>тыс.Гкал</v>
          </cell>
          <cell r="E83">
            <v>230000</v>
          </cell>
          <cell r="F83">
            <v>216189</v>
          </cell>
          <cell r="G83">
            <v>190000</v>
          </cell>
          <cell r="H83">
            <v>241122</v>
          </cell>
          <cell r="I83">
            <v>420000</v>
          </cell>
          <cell r="J83">
            <v>457311</v>
          </cell>
          <cell r="K83">
            <v>175000</v>
          </cell>
          <cell r="L83">
            <v>226444</v>
          </cell>
          <cell r="M83">
            <v>595000</v>
          </cell>
          <cell r="N83">
            <v>683755</v>
          </cell>
          <cell r="O83">
            <v>160000</v>
          </cell>
          <cell r="P83">
            <v>200540</v>
          </cell>
          <cell r="Q83">
            <v>755000</v>
          </cell>
          <cell r="R83">
            <v>884295</v>
          </cell>
          <cell r="S83">
            <v>105000</v>
          </cell>
          <cell r="T83">
            <v>119316</v>
          </cell>
          <cell r="U83">
            <v>860000</v>
          </cell>
          <cell r="V83">
            <v>1003611</v>
          </cell>
          <cell r="W83">
            <v>30000</v>
          </cell>
          <cell r="X83">
            <v>22109</v>
          </cell>
          <cell r="Y83">
            <v>295000</v>
          </cell>
          <cell r="Z83">
            <v>341965</v>
          </cell>
          <cell r="AA83">
            <v>890000</v>
          </cell>
          <cell r="AB83">
            <v>1025720</v>
          </cell>
          <cell r="AC83">
            <v>50000</v>
          </cell>
          <cell r="AD83">
            <v>58413</v>
          </cell>
          <cell r="AE83">
            <v>940000</v>
          </cell>
          <cell r="AF83">
            <v>1084133</v>
          </cell>
          <cell r="AG83">
            <v>50000</v>
          </cell>
          <cell r="AH83">
            <v>54370</v>
          </cell>
          <cell r="AI83">
            <v>990000</v>
          </cell>
          <cell r="AJ83">
            <v>1138503</v>
          </cell>
          <cell r="AK83">
            <v>75000</v>
          </cell>
          <cell r="AL83">
            <v>55620</v>
          </cell>
          <cell r="AM83">
            <v>175000</v>
          </cell>
          <cell r="AN83">
            <v>168403</v>
          </cell>
          <cell r="AO83">
            <v>1065000</v>
          </cell>
          <cell r="AP83">
            <v>1194123</v>
          </cell>
          <cell r="AQ83">
            <v>150000</v>
          </cell>
          <cell r="AR83">
            <v>170713</v>
          </cell>
          <cell r="AS83">
            <v>1215000</v>
          </cell>
          <cell r="AT83">
            <v>1364836</v>
          </cell>
          <cell r="AU83">
            <v>170000</v>
          </cell>
          <cell r="AV83">
            <v>206233</v>
          </cell>
          <cell r="AW83">
            <v>1385000</v>
          </cell>
          <cell r="AX83">
            <v>1571069</v>
          </cell>
          <cell r="AY83">
            <v>210000</v>
          </cell>
          <cell r="AZ83">
            <v>227370</v>
          </cell>
          <cell r="BA83">
            <v>530000</v>
          </cell>
          <cell r="BB83">
            <v>604316</v>
          </cell>
          <cell r="BC83">
            <v>1595000</v>
          </cell>
          <cell r="BD83">
            <v>1798439</v>
          </cell>
        </row>
        <row r="84">
          <cell r="A84">
            <v>84</v>
          </cell>
          <cell r="B84">
            <v>4</v>
          </cell>
          <cell r="C84" t="str">
            <v>Потери т/энергии в сетях</v>
          </cell>
          <cell r="D84" t="str">
            <v>тыс.Гкал</v>
          </cell>
          <cell r="E84">
            <v>5000</v>
          </cell>
          <cell r="F84">
            <v>3737</v>
          </cell>
          <cell r="G84">
            <v>4500</v>
          </cell>
          <cell r="H84">
            <v>3525</v>
          </cell>
          <cell r="I84">
            <v>9500</v>
          </cell>
          <cell r="J84">
            <v>7262</v>
          </cell>
          <cell r="K84">
            <v>4500</v>
          </cell>
          <cell r="L84">
            <v>3657</v>
          </cell>
          <cell r="M84">
            <v>14000</v>
          </cell>
          <cell r="N84">
            <v>10919</v>
          </cell>
          <cell r="O84">
            <v>3600</v>
          </cell>
          <cell r="P84">
            <v>3409</v>
          </cell>
          <cell r="Q84">
            <v>17600</v>
          </cell>
          <cell r="R84">
            <v>14328</v>
          </cell>
          <cell r="S84">
            <v>3300</v>
          </cell>
          <cell r="T84">
            <v>3284</v>
          </cell>
          <cell r="U84">
            <v>20900</v>
          </cell>
          <cell r="V84">
            <v>17612</v>
          </cell>
          <cell r="W84">
            <v>3000</v>
          </cell>
          <cell r="X84">
            <v>1487</v>
          </cell>
          <cell r="Y84">
            <v>9900</v>
          </cell>
          <cell r="Z84">
            <v>8180</v>
          </cell>
          <cell r="AA84">
            <v>23900</v>
          </cell>
          <cell r="AB84">
            <v>19099</v>
          </cell>
          <cell r="AC84">
            <v>2800</v>
          </cell>
          <cell r="AD84">
            <v>3195</v>
          </cell>
          <cell r="AE84">
            <v>26700</v>
          </cell>
          <cell r="AF84">
            <v>22294</v>
          </cell>
          <cell r="AG84">
            <v>2700</v>
          </cell>
          <cell r="AH84">
            <v>5527</v>
          </cell>
          <cell r="AI84">
            <v>29400</v>
          </cell>
          <cell r="AJ84">
            <v>27821</v>
          </cell>
          <cell r="AK84">
            <v>3000</v>
          </cell>
          <cell r="AL84">
            <v>2878</v>
          </cell>
          <cell r="AM84">
            <v>8500</v>
          </cell>
          <cell r="AN84">
            <v>11600</v>
          </cell>
          <cell r="AO84">
            <v>32400</v>
          </cell>
          <cell r="AP84">
            <v>30699</v>
          </cell>
          <cell r="AQ84">
            <v>3100</v>
          </cell>
          <cell r="AR84">
            <v>3343</v>
          </cell>
          <cell r="AS84">
            <v>35500</v>
          </cell>
          <cell r="AT84">
            <v>34042</v>
          </cell>
          <cell r="AU84">
            <v>3700</v>
          </cell>
          <cell r="AV84">
            <v>3799</v>
          </cell>
          <cell r="AW84">
            <v>39200</v>
          </cell>
          <cell r="AX84">
            <v>37841</v>
          </cell>
          <cell r="AY84">
            <v>4600</v>
          </cell>
          <cell r="AZ84">
            <v>4073</v>
          </cell>
          <cell r="BA84">
            <v>11400</v>
          </cell>
          <cell r="BB84">
            <v>11215</v>
          </cell>
          <cell r="BC84">
            <v>43800</v>
          </cell>
          <cell r="BD84">
            <v>41914</v>
          </cell>
        </row>
        <row r="85">
          <cell r="A85">
            <v>85</v>
          </cell>
          <cell r="C85" t="str">
            <v>То же %</v>
          </cell>
          <cell r="E85">
            <v>2.1739130434782608</v>
          </cell>
          <cell r="F85">
            <v>1.7285800850182016</v>
          </cell>
          <cell r="G85">
            <v>2.3684210526315792</v>
          </cell>
          <cell r="H85">
            <v>1.4619155448279293</v>
          </cell>
          <cell r="I85">
            <v>2.2619047619047619</v>
          </cell>
          <cell r="J85">
            <v>1.5879784216867734</v>
          </cell>
          <cell r="K85">
            <v>2.5714285714285712</v>
          </cell>
          <cell r="L85">
            <v>1.6149688223136844</v>
          </cell>
          <cell r="M85">
            <v>2.3529411764705883</v>
          </cell>
          <cell r="N85">
            <v>1.5969170243727651</v>
          </cell>
          <cell r="O85">
            <v>2.25</v>
          </cell>
          <cell r="P85">
            <v>1.6999102423456667</v>
          </cell>
          <cell r="Q85">
            <v>2.3311258278145695</v>
          </cell>
          <cell r="R85">
            <v>1.6202737774159075</v>
          </cell>
          <cell r="S85">
            <v>3.1428571428571432</v>
          </cell>
          <cell r="T85">
            <v>2.752355090683563</v>
          </cell>
          <cell r="U85">
            <v>2.4302325581395348</v>
          </cell>
          <cell r="V85">
            <v>1.7548631890244328</v>
          </cell>
          <cell r="W85">
            <v>10</v>
          </cell>
          <cell r="X85">
            <v>6.7257677868741235</v>
          </cell>
          <cell r="Y85">
            <v>3.3559322033898304</v>
          </cell>
          <cell r="Z85">
            <v>2.3920576667202784</v>
          </cell>
          <cell r="AA85">
            <v>2.6853932584269664</v>
          </cell>
          <cell r="AB85">
            <v>1.8620091252973523</v>
          </cell>
          <cell r="AC85">
            <v>5.6000000000000005</v>
          </cell>
          <cell r="AD85">
            <v>5.4696728467978017</v>
          </cell>
          <cell r="AE85">
            <v>2.8404255319148937</v>
          </cell>
          <cell r="AF85">
            <v>2.0563897602969377</v>
          </cell>
          <cell r="AG85">
            <v>5.4</v>
          </cell>
          <cell r="AH85">
            <v>10.165532462755197</v>
          </cell>
          <cell r="AI85">
            <v>2.9696969696969697</v>
          </cell>
          <cell r="AJ85">
            <v>2.4436474914866277</v>
          </cell>
          <cell r="AK85">
            <v>4</v>
          </cell>
          <cell r="AL85">
            <v>5.1743976986695435</v>
          </cell>
          <cell r="AM85">
            <v>4.8571428571428568</v>
          </cell>
          <cell r="AN85">
            <v>6.8882383330463233</v>
          </cell>
          <cell r="AO85">
            <v>3.0422535211267605</v>
          </cell>
          <cell r="AP85">
            <v>2.5708406922904925</v>
          </cell>
          <cell r="AQ85">
            <v>2.0666666666666664</v>
          </cell>
          <cell r="AR85">
            <v>1.9582574262065573</v>
          </cell>
          <cell r="AS85">
            <v>2.9218106995884776</v>
          </cell>
          <cell r="AT85">
            <v>2.4942190856630395</v>
          </cell>
          <cell r="AU85">
            <v>2.1764705882352939</v>
          </cell>
          <cell r="AV85">
            <v>1.8420912269132486</v>
          </cell>
          <cell r="AW85">
            <v>2.8303249097472927</v>
          </cell>
          <cell r="AX85">
            <v>2.4086147712162864</v>
          </cell>
          <cell r="AY85">
            <v>2.1904761904761907</v>
          </cell>
          <cell r="AZ85">
            <v>1.7913533007872633</v>
          </cell>
          <cell r="BA85">
            <v>2.1509433962264151</v>
          </cell>
          <cell r="BB85">
            <v>1.8558171552631404</v>
          </cell>
          <cell r="BC85">
            <v>2.7460815047021945</v>
          </cell>
          <cell r="BD85">
            <v>2.3305766834460329</v>
          </cell>
        </row>
        <row r="86">
          <cell r="A86">
            <v>86</v>
          </cell>
          <cell r="C86" t="str">
            <v>% к предидущему году</v>
          </cell>
          <cell r="D86" t="str">
            <v>%</v>
          </cell>
          <cell r="E86">
            <v>98.039215686274503</v>
          </cell>
          <cell r="F86">
            <v>100</v>
          </cell>
          <cell r="G86">
            <v>97.826086956521735</v>
          </cell>
          <cell r="H86">
            <v>106.65658093797276</v>
          </cell>
          <cell r="I86">
            <v>97.9381443298969</v>
          </cell>
          <cell r="J86">
            <v>103.12411246804885</v>
          </cell>
          <cell r="K86">
            <v>100</v>
          </cell>
          <cell r="L86">
            <v>104.99569336778637</v>
          </cell>
          <cell r="M86">
            <v>98.591549295774655</v>
          </cell>
          <cell r="N86">
            <v>103.7434679334917</v>
          </cell>
          <cell r="O86">
            <v>100</v>
          </cell>
          <cell r="P86">
            <v>103.83795309168444</v>
          </cell>
          <cell r="Q86">
            <v>98.876404494382015</v>
          </cell>
          <cell r="R86">
            <v>103.76593279258401</v>
          </cell>
          <cell r="S86">
            <v>100</v>
          </cell>
          <cell r="T86">
            <v>82.887430590610805</v>
          </cell>
          <cell r="U86">
            <v>99.052132701421797</v>
          </cell>
          <cell r="V86">
            <v>99.110861001688249</v>
          </cell>
          <cell r="W86">
            <v>100</v>
          </cell>
          <cell r="X86">
            <v>84.58475540386803</v>
          </cell>
          <cell r="Y86">
            <v>100</v>
          </cell>
          <cell r="Z86">
            <v>90.858602687992899</v>
          </cell>
          <cell r="AA86">
            <v>99.170124481327804</v>
          </cell>
          <cell r="AB86">
            <v>97.803154444899633</v>
          </cell>
          <cell r="AC86">
            <v>100</v>
          </cell>
          <cell r="AD86">
            <v>68.181818181818173</v>
          </cell>
          <cell r="AE86">
            <v>99.25650557620817</v>
          </cell>
          <cell r="AF86">
            <v>92.070702899149254</v>
          </cell>
          <cell r="AG86">
            <v>100</v>
          </cell>
          <cell r="AH86">
            <v>114.73946439692754</v>
          </cell>
          <cell r="AI86">
            <v>99.324324324324323</v>
          </cell>
          <cell r="AJ86">
            <v>95.832041610692016</v>
          </cell>
          <cell r="AK86">
            <v>107.14285714285714</v>
          </cell>
          <cell r="AL86">
            <v>90.446260213702075</v>
          </cell>
          <cell r="AM86">
            <v>102.40963855421687</v>
          </cell>
          <cell r="AN86">
            <v>91.446590461174608</v>
          </cell>
          <cell r="AO86">
            <v>100</v>
          </cell>
          <cell r="AP86">
            <v>95.300034147704338</v>
          </cell>
          <cell r="AQ86">
            <v>77.5</v>
          </cell>
          <cell r="AR86">
            <v>105.99239061509194</v>
          </cell>
          <cell r="AS86">
            <v>97.527472527472526</v>
          </cell>
          <cell r="AT86">
            <v>96.253569711878299</v>
          </cell>
          <cell r="AU86">
            <v>74</v>
          </cell>
          <cell r="AV86">
            <v>101.82256767622621</v>
          </cell>
          <cell r="AW86">
            <v>94.685990338164245</v>
          </cell>
          <cell r="AX86">
            <v>96.785001790372903</v>
          </cell>
          <cell r="AY86">
            <v>76.666666666666671</v>
          </cell>
          <cell r="AZ86">
            <v>90.130559858375747</v>
          </cell>
          <cell r="BA86">
            <v>76</v>
          </cell>
          <cell r="BB86">
            <v>98.342686776569622</v>
          </cell>
          <cell r="BC86">
            <v>92.405063291139243</v>
          </cell>
          <cell r="BD86">
            <v>96.095559071004416</v>
          </cell>
        </row>
        <row r="87">
          <cell r="A87">
            <v>87</v>
          </cell>
          <cell r="B87">
            <v>5</v>
          </cell>
          <cell r="C87" t="str">
            <v>Полезный отпуск т/энергии</v>
          </cell>
          <cell r="D87" t="str">
            <v>тыс.Гкал</v>
          </cell>
          <cell r="E87">
            <v>225000</v>
          </cell>
          <cell r="F87">
            <v>212452</v>
          </cell>
          <cell r="G87">
            <v>185500</v>
          </cell>
          <cell r="H87">
            <v>237597</v>
          </cell>
          <cell r="I87">
            <v>410500</v>
          </cell>
          <cell r="J87">
            <v>450049</v>
          </cell>
          <cell r="K87">
            <v>170500</v>
          </cell>
          <cell r="L87">
            <v>222787</v>
          </cell>
          <cell r="M87">
            <v>581000</v>
          </cell>
          <cell r="N87">
            <v>672836</v>
          </cell>
          <cell r="O87">
            <v>156400</v>
          </cell>
          <cell r="P87">
            <v>197131</v>
          </cell>
          <cell r="Q87">
            <v>737400</v>
          </cell>
          <cell r="R87">
            <v>869967</v>
          </cell>
          <cell r="S87">
            <v>101700</v>
          </cell>
          <cell r="T87">
            <v>116032</v>
          </cell>
          <cell r="U87">
            <v>839100</v>
          </cell>
          <cell r="V87">
            <v>985999</v>
          </cell>
          <cell r="W87">
            <v>27000</v>
          </cell>
          <cell r="X87">
            <v>20622</v>
          </cell>
          <cell r="Y87">
            <v>285100</v>
          </cell>
          <cell r="Z87">
            <v>333785</v>
          </cell>
          <cell r="AA87">
            <v>866100</v>
          </cell>
          <cell r="AB87">
            <v>1006621</v>
          </cell>
          <cell r="AC87">
            <v>47200</v>
          </cell>
          <cell r="AD87">
            <v>55218</v>
          </cell>
          <cell r="AE87">
            <v>913300</v>
          </cell>
          <cell r="AF87">
            <v>1061839</v>
          </cell>
          <cell r="AG87">
            <v>47300</v>
          </cell>
          <cell r="AH87">
            <v>48843</v>
          </cell>
          <cell r="AI87">
            <v>960600</v>
          </cell>
          <cell r="AJ87">
            <v>1110682</v>
          </cell>
          <cell r="AK87">
            <v>72000</v>
          </cell>
          <cell r="AL87">
            <v>52742</v>
          </cell>
          <cell r="AM87">
            <v>166500</v>
          </cell>
          <cell r="AN87">
            <v>156803</v>
          </cell>
          <cell r="AO87">
            <v>1032600</v>
          </cell>
          <cell r="AP87">
            <v>1163424</v>
          </cell>
          <cell r="AQ87">
            <v>146900</v>
          </cell>
          <cell r="AR87">
            <v>167370</v>
          </cell>
          <cell r="AS87">
            <v>1179500</v>
          </cell>
          <cell r="AT87">
            <v>1330794</v>
          </cell>
          <cell r="AU87">
            <v>166300</v>
          </cell>
          <cell r="AV87">
            <v>202434</v>
          </cell>
          <cell r="AW87">
            <v>1345800</v>
          </cell>
          <cell r="AX87">
            <v>1533228</v>
          </cell>
          <cell r="AY87">
            <v>205400</v>
          </cell>
          <cell r="AZ87">
            <v>223297</v>
          </cell>
          <cell r="BA87">
            <v>518600</v>
          </cell>
          <cell r="BB87">
            <v>593101</v>
          </cell>
          <cell r="BC87">
            <v>1551200</v>
          </cell>
          <cell r="BD87">
            <v>1756525</v>
          </cell>
        </row>
        <row r="88">
          <cell r="A88">
            <v>88</v>
          </cell>
          <cell r="C88" t="str">
            <v>% к предидущему году</v>
          </cell>
          <cell r="D88" t="str">
            <v>%</v>
          </cell>
          <cell r="E88">
            <v>102.31923601637108</v>
          </cell>
          <cell r="F88">
            <v>94.20079722964914</v>
          </cell>
          <cell r="G88">
            <v>98.986125933831374</v>
          </cell>
          <cell r="H88">
            <v>133.19785400747847</v>
          </cell>
          <cell r="I88">
            <v>100.78566167444146</v>
          </cell>
          <cell r="J88">
            <v>111.42308930207226</v>
          </cell>
          <cell r="K88">
            <v>98.270893371757921</v>
          </cell>
          <cell r="L88">
            <v>128.94706379432091</v>
          </cell>
          <cell r="M88">
            <v>100.03443526170798</v>
          </cell>
          <cell r="N88">
            <v>116.67325606397958</v>
          </cell>
          <cell r="O88">
            <v>106.83060109289617</v>
          </cell>
          <cell r="P88">
            <v>124.97289826865898</v>
          </cell>
          <cell r="Q88">
            <v>101.40264026402642</v>
          </cell>
          <cell r="R88">
            <v>118.45584901344321</v>
          </cell>
          <cell r="S88">
            <v>105.17063081695967</v>
          </cell>
          <cell r="T88">
            <v>114.20247632920612</v>
          </cell>
          <cell r="U88">
            <v>101.84488408787473</v>
          </cell>
          <cell r="V88">
            <v>117.93893723273825</v>
          </cell>
          <cell r="W88">
            <v>57.446808510638306</v>
          </cell>
          <cell r="X88">
            <v>103.6333484094678</v>
          </cell>
          <cell r="Y88">
            <v>98.276456394346781</v>
          </cell>
          <cell r="Z88">
            <v>119.53337630711933</v>
          </cell>
          <cell r="AA88">
            <v>99.448846021357213</v>
          </cell>
          <cell r="AB88">
            <v>117.60635290049117</v>
          </cell>
          <cell r="AC88">
            <v>100</v>
          </cell>
          <cell r="AD88">
            <v>125.62964985325233</v>
          </cell>
          <cell r="AE88">
            <v>99.477181134952616</v>
          </cell>
          <cell r="AF88">
            <v>117.99823753690781</v>
          </cell>
          <cell r="AG88">
            <v>100</v>
          </cell>
          <cell r="AH88">
            <v>109.97455699907685</v>
          </cell>
          <cell r="AI88">
            <v>99.502796768178996</v>
          </cell>
          <cell r="AJ88">
            <v>117.62085799913163</v>
          </cell>
          <cell r="AK88">
            <v>99.7229916897507</v>
          </cell>
          <cell r="AL88">
            <v>77.318439030111122</v>
          </cell>
          <cell r="AM88">
            <v>99.880023995200958</v>
          </cell>
          <cell r="AN88">
            <v>100.14241921062717</v>
          </cell>
          <cell r="AO88">
            <v>99.518118735543553</v>
          </cell>
          <cell r="AP88">
            <v>114.90562012594519</v>
          </cell>
          <cell r="AQ88">
            <v>100.61643835616438</v>
          </cell>
          <cell r="AR88">
            <v>108.08873389518551</v>
          </cell>
          <cell r="AS88">
            <v>99.65359918891518</v>
          </cell>
          <cell r="AT88">
            <v>114.00138261993629</v>
          </cell>
          <cell r="AU88">
            <v>92.388888888888886</v>
          </cell>
          <cell r="AV88">
            <v>105.00287879495201</v>
          </cell>
          <cell r="AW88">
            <v>98.694631856849512</v>
          </cell>
          <cell r="AX88">
            <v>112.72591457631505</v>
          </cell>
          <cell r="AY88">
            <v>100.68627450980392</v>
          </cell>
          <cell r="AZ88">
            <v>100.16462566724982</v>
          </cell>
          <cell r="BA88">
            <v>97.84905660377359</v>
          </cell>
          <cell r="BB88">
            <v>103.94995127628101</v>
          </cell>
          <cell r="BC88">
            <v>98.953814748660378</v>
          </cell>
          <cell r="BD88">
            <v>110.95701511242726</v>
          </cell>
        </row>
        <row r="89">
          <cell r="A89">
            <v>89</v>
          </cell>
          <cell r="B89">
            <v>6</v>
          </cell>
          <cell r="C89" t="str">
            <v>Отпуск паром</v>
          </cell>
          <cell r="D89" t="str">
            <v>Гкал</v>
          </cell>
          <cell r="F89">
            <v>214985</v>
          </cell>
          <cell r="H89">
            <v>229943</v>
          </cell>
          <cell r="I89">
            <v>0</v>
          </cell>
          <cell r="J89">
            <v>444928</v>
          </cell>
          <cell r="L89">
            <v>224787</v>
          </cell>
          <cell r="N89">
            <v>669715</v>
          </cell>
          <cell r="P89">
            <v>191031</v>
          </cell>
          <cell r="Q89">
            <v>0</v>
          </cell>
          <cell r="R89">
            <v>860746</v>
          </cell>
          <cell r="T89">
            <v>101348</v>
          </cell>
          <cell r="U89">
            <v>0</v>
          </cell>
          <cell r="V89">
            <v>962094</v>
          </cell>
          <cell r="X89">
            <v>21670</v>
          </cell>
          <cell r="Y89">
            <v>0</v>
          </cell>
          <cell r="Z89">
            <v>314049</v>
          </cell>
          <cell r="AA89">
            <v>0</v>
          </cell>
          <cell r="AB89">
            <v>983764</v>
          </cell>
          <cell r="AD89">
            <v>57527</v>
          </cell>
          <cell r="AE89">
            <v>0</v>
          </cell>
          <cell r="AF89">
            <v>1041291</v>
          </cell>
          <cell r="AH89">
            <v>50365</v>
          </cell>
          <cell r="AI89">
            <v>0</v>
          </cell>
          <cell r="AJ89">
            <v>1091656</v>
          </cell>
          <cell r="AL89">
            <v>54680</v>
          </cell>
          <cell r="AM89">
            <v>0</v>
          </cell>
          <cell r="AN89">
            <v>162572</v>
          </cell>
          <cell r="AO89">
            <v>0</v>
          </cell>
          <cell r="AP89">
            <v>1146336</v>
          </cell>
          <cell r="AR89">
            <v>155592</v>
          </cell>
          <cell r="AS89">
            <v>0</v>
          </cell>
          <cell r="AT89">
            <v>1301928</v>
          </cell>
          <cell r="AV89">
            <v>194965</v>
          </cell>
          <cell r="AW89">
            <v>0</v>
          </cell>
          <cell r="AX89">
            <v>1496893</v>
          </cell>
          <cell r="AZ89">
            <v>213165</v>
          </cell>
          <cell r="BA89">
            <v>0</v>
          </cell>
          <cell r="BB89">
            <v>563722</v>
          </cell>
          <cell r="BC89">
            <v>0</v>
          </cell>
          <cell r="BD89">
            <v>1710058</v>
          </cell>
        </row>
        <row r="90">
          <cell r="A90">
            <v>90</v>
          </cell>
          <cell r="B90">
            <v>7</v>
          </cell>
          <cell r="C90" t="str">
            <v>Хим. обессоленная вода</v>
          </cell>
          <cell r="D90" t="str">
            <v>тн.</v>
          </cell>
          <cell r="E90">
            <v>300</v>
          </cell>
          <cell r="F90">
            <v>137</v>
          </cell>
          <cell r="G90">
            <v>330</v>
          </cell>
          <cell r="H90">
            <v>161</v>
          </cell>
          <cell r="I90">
            <v>630</v>
          </cell>
          <cell r="J90">
            <v>298</v>
          </cell>
          <cell r="K90">
            <v>350</v>
          </cell>
          <cell r="L90">
            <v>159</v>
          </cell>
          <cell r="M90">
            <v>980</v>
          </cell>
          <cell r="N90">
            <v>457</v>
          </cell>
          <cell r="O90">
            <v>330</v>
          </cell>
          <cell r="P90">
            <v>159</v>
          </cell>
          <cell r="Q90">
            <v>1310</v>
          </cell>
          <cell r="R90">
            <v>616</v>
          </cell>
          <cell r="S90">
            <v>330</v>
          </cell>
          <cell r="T90">
            <v>206</v>
          </cell>
          <cell r="U90">
            <v>1640</v>
          </cell>
          <cell r="V90">
            <v>822</v>
          </cell>
          <cell r="W90">
            <v>330</v>
          </cell>
          <cell r="X90">
            <v>51</v>
          </cell>
          <cell r="Y90">
            <v>990</v>
          </cell>
          <cell r="Z90">
            <v>416</v>
          </cell>
          <cell r="AA90">
            <v>1970</v>
          </cell>
          <cell r="AB90">
            <v>873</v>
          </cell>
          <cell r="AC90">
            <v>330</v>
          </cell>
          <cell r="AD90">
            <v>151</v>
          </cell>
          <cell r="AE90">
            <v>2300</v>
          </cell>
          <cell r="AF90">
            <v>1024</v>
          </cell>
          <cell r="AG90">
            <v>330</v>
          </cell>
          <cell r="AH90">
            <v>99</v>
          </cell>
          <cell r="AI90">
            <v>2630</v>
          </cell>
          <cell r="AJ90">
            <v>1123</v>
          </cell>
          <cell r="AK90">
            <v>330</v>
          </cell>
          <cell r="AL90">
            <v>128</v>
          </cell>
          <cell r="AM90">
            <v>990</v>
          </cell>
          <cell r="AN90">
            <v>378</v>
          </cell>
          <cell r="AO90">
            <v>2960</v>
          </cell>
          <cell r="AP90">
            <v>1251</v>
          </cell>
          <cell r="AQ90">
            <v>330</v>
          </cell>
          <cell r="AR90">
            <v>96</v>
          </cell>
          <cell r="AS90">
            <v>3290</v>
          </cell>
          <cell r="AT90">
            <v>1347</v>
          </cell>
          <cell r="AU90">
            <v>350</v>
          </cell>
          <cell r="AV90">
            <v>100</v>
          </cell>
          <cell r="AW90">
            <v>3640</v>
          </cell>
          <cell r="AX90">
            <v>1447</v>
          </cell>
          <cell r="AY90">
            <v>360</v>
          </cell>
          <cell r="AZ90">
            <v>127</v>
          </cell>
          <cell r="BA90">
            <v>1040</v>
          </cell>
          <cell r="BB90">
            <v>323</v>
          </cell>
          <cell r="BC90">
            <v>4000</v>
          </cell>
          <cell r="BD90">
            <v>1574</v>
          </cell>
        </row>
        <row r="91">
          <cell r="A91">
            <v>91</v>
          </cell>
          <cell r="B91">
            <v>8</v>
          </cell>
          <cell r="C91" t="str">
            <v>Подпиточная вода</v>
          </cell>
          <cell r="D91" t="str">
            <v>тн.</v>
          </cell>
          <cell r="E91">
            <v>735340</v>
          </cell>
          <cell r="F91">
            <v>712258</v>
          </cell>
          <cell r="G91">
            <v>732760</v>
          </cell>
          <cell r="H91">
            <v>685227</v>
          </cell>
          <cell r="I91">
            <v>1468100</v>
          </cell>
          <cell r="J91">
            <v>1397485</v>
          </cell>
          <cell r="K91">
            <v>749670</v>
          </cell>
          <cell r="L91">
            <v>726487</v>
          </cell>
          <cell r="M91">
            <v>2217770</v>
          </cell>
          <cell r="N91">
            <v>2123972</v>
          </cell>
          <cell r="O91">
            <v>738000</v>
          </cell>
          <cell r="P91">
            <v>716223</v>
          </cell>
          <cell r="Q91">
            <v>2955770</v>
          </cell>
          <cell r="R91">
            <v>2840195</v>
          </cell>
          <cell r="S91">
            <v>799000</v>
          </cell>
          <cell r="T91">
            <v>762812</v>
          </cell>
          <cell r="U91">
            <v>3754770</v>
          </cell>
          <cell r="V91">
            <v>3603007</v>
          </cell>
          <cell r="W91">
            <v>395500</v>
          </cell>
          <cell r="X91">
            <v>269474</v>
          </cell>
          <cell r="Y91">
            <v>1932500</v>
          </cell>
          <cell r="Z91">
            <v>1748509</v>
          </cell>
          <cell r="AA91">
            <v>4150270</v>
          </cell>
          <cell r="AB91">
            <v>3872481</v>
          </cell>
          <cell r="AC91">
            <v>685000</v>
          </cell>
          <cell r="AD91">
            <v>572770</v>
          </cell>
          <cell r="AE91">
            <v>4835270</v>
          </cell>
          <cell r="AF91">
            <v>4445251</v>
          </cell>
          <cell r="AG91">
            <v>700480</v>
          </cell>
          <cell r="AH91">
            <v>578082</v>
          </cell>
          <cell r="AI91">
            <v>5535750</v>
          </cell>
          <cell r="AJ91">
            <v>5023333</v>
          </cell>
          <cell r="AK91">
            <v>810600</v>
          </cell>
          <cell r="AL91">
            <v>688771</v>
          </cell>
          <cell r="AM91">
            <v>2196080</v>
          </cell>
          <cell r="AN91">
            <v>1839623</v>
          </cell>
          <cell r="AO91">
            <v>6346350</v>
          </cell>
          <cell r="AP91">
            <v>5712104</v>
          </cell>
          <cell r="AQ91">
            <v>909520</v>
          </cell>
          <cell r="AR91">
            <v>807437</v>
          </cell>
          <cell r="AS91">
            <v>7255870</v>
          </cell>
          <cell r="AT91">
            <v>6519541</v>
          </cell>
          <cell r="AU91">
            <v>891480</v>
          </cell>
          <cell r="AV91">
            <v>769249</v>
          </cell>
          <cell r="AW91">
            <v>8147350</v>
          </cell>
          <cell r="AX91">
            <v>7288790</v>
          </cell>
          <cell r="AY91">
            <v>890650</v>
          </cell>
          <cell r="AZ91">
            <v>839792</v>
          </cell>
          <cell r="BA91">
            <v>2691650</v>
          </cell>
          <cell r="BB91">
            <v>2416478</v>
          </cell>
          <cell r="BC91">
            <v>9038000</v>
          </cell>
          <cell r="BD91">
            <v>8128582</v>
          </cell>
        </row>
        <row r="92">
          <cell r="A92">
            <v>92</v>
          </cell>
          <cell r="B92" t="str">
            <v>IV</v>
          </cell>
          <cell r="C92" t="str">
            <v>Расход условного топлива</v>
          </cell>
        </row>
        <row r="93">
          <cell r="A93">
            <v>93</v>
          </cell>
          <cell r="B93">
            <v>1</v>
          </cell>
          <cell r="C93" t="str">
            <v>Всего условного топлива</v>
          </cell>
          <cell r="D93" t="str">
            <v>т.у.т.</v>
          </cell>
          <cell r="E93">
            <v>55800</v>
          </cell>
          <cell r="F93">
            <v>56000</v>
          </cell>
          <cell r="G93">
            <v>46000</v>
          </cell>
          <cell r="H93">
            <v>58625</v>
          </cell>
          <cell r="I93">
            <v>101800</v>
          </cell>
          <cell r="J93">
            <v>114625</v>
          </cell>
          <cell r="K93">
            <v>45000</v>
          </cell>
          <cell r="L93">
            <v>61578</v>
          </cell>
          <cell r="M93">
            <v>146800</v>
          </cell>
          <cell r="N93">
            <v>176203</v>
          </cell>
          <cell r="O93">
            <v>40400</v>
          </cell>
          <cell r="P93">
            <v>54835</v>
          </cell>
          <cell r="Q93">
            <v>187200</v>
          </cell>
          <cell r="R93">
            <v>231038</v>
          </cell>
          <cell r="S93">
            <v>26800</v>
          </cell>
          <cell r="T93">
            <v>32316</v>
          </cell>
          <cell r="U93">
            <v>214000</v>
          </cell>
          <cell r="V93">
            <v>263354</v>
          </cell>
          <cell r="W93">
            <v>8800</v>
          </cell>
          <cell r="X93">
            <v>5812</v>
          </cell>
          <cell r="Y93">
            <v>76000</v>
          </cell>
          <cell r="Z93">
            <v>92963</v>
          </cell>
          <cell r="AA93">
            <v>222800</v>
          </cell>
          <cell r="AB93">
            <v>269166</v>
          </cell>
          <cell r="AC93">
            <v>15400</v>
          </cell>
          <cell r="AD93">
            <v>15046</v>
          </cell>
          <cell r="AE93">
            <v>238200</v>
          </cell>
          <cell r="AF93">
            <v>284212</v>
          </cell>
          <cell r="AG93">
            <v>15400</v>
          </cell>
          <cell r="AH93">
            <v>14743</v>
          </cell>
          <cell r="AI93">
            <v>253600</v>
          </cell>
          <cell r="AJ93">
            <v>298955</v>
          </cell>
          <cell r="AK93">
            <v>21153</v>
          </cell>
          <cell r="AL93">
            <v>14350</v>
          </cell>
          <cell r="AM93">
            <v>51953</v>
          </cell>
          <cell r="AN93">
            <v>44139</v>
          </cell>
          <cell r="AO93">
            <v>274753</v>
          </cell>
          <cell r="AP93">
            <v>313305</v>
          </cell>
          <cell r="AQ93">
            <v>35100</v>
          </cell>
          <cell r="AR93">
            <v>41324</v>
          </cell>
          <cell r="AS93">
            <v>309853</v>
          </cell>
          <cell r="AT93">
            <v>354629</v>
          </cell>
          <cell r="AU93">
            <v>42300</v>
          </cell>
          <cell r="AV93">
            <v>49937</v>
          </cell>
          <cell r="AW93">
            <v>352153</v>
          </cell>
          <cell r="AX93">
            <v>404566</v>
          </cell>
          <cell r="AY93">
            <v>51800</v>
          </cell>
          <cell r="AZ93">
            <v>55082</v>
          </cell>
          <cell r="BA93">
            <v>129200</v>
          </cell>
          <cell r="BB93">
            <v>146343</v>
          </cell>
          <cell r="BC93">
            <v>403953</v>
          </cell>
          <cell r="BD93">
            <v>459648</v>
          </cell>
        </row>
        <row r="94">
          <cell r="A94">
            <v>94</v>
          </cell>
          <cell r="C94" t="str">
            <v>% к предидущему году</v>
          </cell>
          <cell r="D94" t="str">
            <v>%</v>
          </cell>
          <cell r="E94">
            <v>97.552447552447546</v>
          </cell>
          <cell r="F94">
            <v>101.36296993501909</v>
          </cell>
          <cell r="G94">
            <v>93.877551020408163</v>
          </cell>
          <cell r="H94">
            <v>130.90905030926913</v>
          </cell>
          <cell r="I94">
            <v>95.856873822975516</v>
          </cell>
          <cell r="J94">
            <v>114.59062281315606</v>
          </cell>
          <cell r="K94">
            <v>99.77827050997783</v>
          </cell>
          <cell r="L94">
            <v>134.67325693290175</v>
          </cell>
          <cell r="M94">
            <v>97.025776602775935</v>
          </cell>
          <cell r="N94">
            <v>120.89067881498966</v>
          </cell>
          <cell r="O94">
            <v>107.16180371352786</v>
          </cell>
          <cell r="P94">
            <v>135.28149208072236</v>
          </cell>
          <cell r="Q94">
            <v>99.047619047619051</v>
          </cell>
          <cell r="R94">
            <v>124.02194451601819</v>
          </cell>
          <cell r="S94">
            <v>98.892988929889299</v>
          </cell>
          <cell r="T94">
            <v>119.94655185212679</v>
          </cell>
          <cell r="U94">
            <v>99.028227672373902</v>
          </cell>
          <cell r="V94">
            <v>123.50701120855415</v>
          </cell>
          <cell r="W94">
            <v>56.410256410256409</v>
          </cell>
          <cell r="X94">
            <v>66.850701633310322</v>
          </cell>
          <cell r="Y94">
            <v>94.527363184079604</v>
          </cell>
          <cell r="Z94">
            <v>122.04673756071944</v>
          </cell>
          <cell r="AA94">
            <v>96.15882606819163</v>
          </cell>
          <cell r="AB94">
            <v>121.28746778176314</v>
          </cell>
          <cell r="AC94">
            <v>100</v>
          </cell>
          <cell r="AD94">
            <v>111.13080729743703</v>
          </cell>
          <cell r="AE94">
            <v>96.398219344394988</v>
          </cell>
          <cell r="AF94">
            <v>120.70346508793313</v>
          </cell>
          <cell r="AG94">
            <v>100</v>
          </cell>
          <cell r="AH94">
            <v>103.75087966220971</v>
          </cell>
          <cell r="AI94">
            <v>96.609523809523807</v>
          </cell>
          <cell r="AJ94">
            <v>119.73861811249114</v>
          </cell>
          <cell r="AK94">
            <v>87.77178423236515</v>
          </cell>
          <cell r="AL94">
            <v>82.880905625505378</v>
          </cell>
          <cell r="AM94">
            <v>94.632058287795999</v>
          </cell>
          <cell r="AN94">
            <v>97.949537314426465</v>
          </cell>
          <cell r="AO94">
            <v>95.866364270760641</v>
          </cell>
          <cell r="AP94">
            <v>117.34841022222055</v>
          </cell>
          <cell r="AQ94">
            <v>102.03488372093024</v>
          </cell>
          <cell r="AR94">
            <v>108.18650679372726</v>
          </cell>
          <cell r="AS94">
            <v>96.527414330218065</v>
          </cell>
          <cell r="AT94">
            <v>116.20170126874278</v>
          </cell>
          <cell r="AU94">
            <v>106.01503759398496</v>
          </cell>
          <cell r="AV94">
            <v>106.53453940350728</v>
          </cell>
          <cell r="AW94">
            <v>97.576336935439173</v>
          </cell>
          <cell r="AX94">
            <v>114.91458793721489</v>
          </cell>
          <cell r="AY94">
            <v>117.46031746031747</v>
          </cell>
          <cell r="AZ94">
            <v>99.627405585298803</v>
          </cell>
          <cell r="BA94">
            <v>109.12162162162163</v>
          </cell>
          <cell r="BB94">
            <v>104.26335325843017</v>
          </cell>
          <cell r="BC94">
            <v>99.741481481481486</v>
          </cell>
          <cell r="BD94">
            <v>112.83969892916588</v>
          </cell>
        </row>
        <row r="95">
          <cell r="A95">
            <v>95</v>
          </cell>
          <cell r="B95" t="str">
            <v>1.1</v>
          </cell>
          <cell r="C95" t="str">
            <v>в т.ч. на э/энергию</v>
          </cell>
          <cell r="D95" t="str">
            <v>т.у.т.</v>
          </cell>
          <cell r="E95">
            <v>28200</v>
          </cell>
          <cell r="F95">
            <v>29214</v>
          </cell>
          <cell r="G95">
            <v>22800</v>
          </cell>
          <cell r="H95">
            <v>28731</v>
          </cell>
          <cell r="I95">
            <v>51000</v>
          </cell>
          <cell r="J95">
            <v>57945</v>
          </cell>
          <cell r="K95">
            <v>23100</v>
          </cell>
          <cell r="L95">
            <v>33138</v>
          </cell>
          <cell r="M95">
            <v>74100</v>
          </cell>
          <cell r="N95">
            <v>91083</v>
          </cell>
          <cell r="O95">
            <v>19900</v>
          </cell>
          <cell r="P95">
            <v>29437</v>
          </cell>
          <cell r="Q95">
            <v>94000</v>
          </cell>
          <cell r="R95">
            <v>120520</v>
          </cell>
          <cell r="S95">
            <v>12800</v>
          </cell>
          <cell r="T95">
            <v>16523</v>
          </cell>
          <cell r="U95">
            <v>106800</v>
          </cell>
          <cell r="V95">
            <v>137043</v>
          </cell>
          <cell r="W95">
            <v>4700</v>
          </cell>
          <cell r="X95">
            <v>2610</v>
          </cell>
          <cell r="Y95">
            <v>37400</v>
          </cell>
          <cell r="Z95">
            <v>48570</v>
          </cell>
          <cell r="AA95">
            <v>111500</v>
          </cell>
          <cell r="AB95">
            <v>139653</v>
          </cell>
          <cell r="AC95">
            <v>7800</v>
          </cell>
          <cell r="AD95">
            <v>6842</v>
          </cell>
          <cell r="AE95">
            <v>119300</v>
          </cell>
          <cell r="AF95">
            <v>146495</v>
          </cell>
          <cell r="AG95">
            <v>7800</v>
          </cell>
          <cell r="AH95">
            <v>6768</v>
          </cell>
          <cell r="AI95">
            <v>127100</v>
          </cell>
          <cell r="AJ95">
            <v>153263</v>
          </cell>
          <cell r="AK95">
            <v>10668</v>
          </cell>
          <cell r="AL95">
            <v>6659</v>
          </cell>
          <cell r="AM95">
            <v>26268</v>
          </cell>
          <cell r="AN95">
            <v>20269</v>
          </cell>
          <cell r="AO95">
            <v>137768</v>
          </cell>
          <cell r="AP95">
            <v>159922</v>
          </cell>
          <cell r="AQ95">
            <v>15900</v>
          </cell>
          <cell r="AR95">
            <v>19848</v>
          </cell>
          <cell r="AS95">
            <v>153668</v>
          </cell>
          <cell r="AT95">
            <v>179770</v>
          </cell>
          <cell r="AU95">
            <v>20500</v>
          </cell>
          <cell r="AV95">
            <v>24549</v>
          </cell>
          <cell r="AW95">
            <v>174168</v>
          </cell>
          <cell r="AX95">
            <v>204319</v>
          </cell>
          <cell r="AY95">
            <v>25100</v>
          </cell>
          <cell r="AZ95">
            <v>27434</v>
          </cell>
          <cell r="BA95">
            <v>61500</v>
          </cell>
          <cell r="BB95">
            <v>71831</v>
          </cell>
          <cell r="BC95">
            <v>199268</v>
          </cell>
          <cell r="BD95">
            <v>231753</v>
          </cell>
        </row>
        <row r="96">
          <cell r="A96">
            <v>96</v>
          </cell>
          <cell r="B96" t="str">
            <v>1.2</v>
          </cell>
          <cell r="C96" t="str">
            <v>на т/энергию</v>
          </cell>
          <cell r="D96" t="str">
            <v>-//-</v>
          </cell>
          <cell r="E96">
            <v>27600</v>
          </cell>
          <cell r="F96">
            <v>26786</v>
          </cell>
          <cell r="G96">
            <v>23200</v>
          </cell>
          <cell r="H96">
            <v>29894</v>
          </cell>
          <cell r="I96">
            <v>50800</v>
          </cell>
          <cell r="J96">
            <v>56680</v>
          </cell>
          <cell r="K96">
            <v>21900</v>
          </cell>
          <cell r="L96">
            <v>28440</v>
          </cell>
          <cell r="M96">
            <v>72700</v>
          </cell>
          <cell r="N96">
            <v>85120</v>
          </cell>
          <cell r="O96">
            <v>20500</v>
          </cell>
          <cell r="P96">
            <v>25398</v>
          </cell>
          <cell r="Q96">
            <v>93200</v>
          </cell>
          <cell r="R96">
            <v>110518</v>
          </cell>
          <cell r="S96">
            <v>14000</v>
          </cell>
          <cell r="T96">
            <v>15793</v>
          </cell>
          <cell r="U96">
            <v>107200</v>
          </cell>
          <cell r="V96">
            <v>126311</v>
          </cell>
          <cell r="W96">
            <v>4100</v>
          </cell>
          <cell r="X96">
            <v>3202</v>
          </cell>
          <cell r="Y96">
            <v>38600</v>
          </cell>
          <cell r="Z96">
            <v>44393</v>
          </cell>
          <cell r="AA96">
            <v>111300</v>
          </cell>
          <cell r="AB96">
            <v>129513</v>
          </cell>
          <cell r="AC96">
            <v>7600</v>
          </cell>
          <cell r="AD96">
            <v>8204</v>
          </cell>
          <cell r="AE96">
            <v>118900</v>
          </cell>
          <cell r="AF96">
            <v>137717</v>
          </cell>
          <cell r="AG96">
            <v>7600</v>
          </cell>
          <cell r="AH96">
            <v>7975</v>
          </cell>
          <cell r="AI96">
            <v>126500</v>
          </cell>
          <cell r="AJ96">
            <v>145692</v>
          </cell>
          <cell r="AK96">
            <v>10485</v>
          </cell>
          <cell r="AL96">
            <v>7691</v>
          </cell>
          <cell r="AM96">
            <v>25685</v>
          </cell>
          <cell r="AN96">
            <v>23870</v>
          </cell>
          <cell r="AO96">
            <v>136985</v>
          </cell>
          <cell r="AP96">
            <v>153383</v>
          </cell>
          <cell r="AQ96">
            <v>19200</v>
          </cell>
          <cell r="AR96">
            <v>21476</v>
          </cell>
          <cell r="AS96">
            <v>156185</v>
          </cell>
          <cell r="AT96">
            <v>174859</v>
          </cell>
          <cell r="AU96">
            <v>21800</v>
          </cell>
          <cell r="AV96">
            <v>25388</v>
          </cell>
          <cell r="AW96">
            <v>177985</v>
          </cell>
          <cell r="AX96">
            <v>200247</v>
          </cell>
          <cell r="AY96">
            <v>26700</v>
          </cell>
          <cell r="AZ96">
            <v>27648</v>
          </cell>
          <cell r="BA96">
            <v>67700</v>
          </cell>
          <cell r="BB96">
            <v>74512</v>
          </cell>
          <cell r="BC96">
            <v>204685</v>
          </cell>
          <cell r="BD96">
            <v>227895</v>
          </cell>
        </row>
        <row r="97">
          <cell r="A97">
            <v>97</v>
          </cell>
          <cell r="B97">
            <v>2</v>
          </cell>
          <cell r="C97" t="str">
            <v>Из них: мазут всего</v>
          </cell>
          <cell r="D97" t="str">
            <v>т.у.т.</v>
          </cell>
          <cell r="E97">
            <v>19530</v>
          </cell>
          <cell r="F97">
            <v>6865</v>
          </cell>
          <cell r="G97">
            <v>16100</v>
          </cell>
          <cell r="H97">
            <v>9450</v>
          </cell>
          <cell r="I97">
            <v>35630</v>
          </cell>
          <cell r="J97">
            <v>16315</v>
          </cell>
          <cell r="K97">
            <v>15750</v>
          </cell>
          <cell r="L97">
            <v>0</v>
          </cell>
          <cell r="M97">
            <v>51380</v>
          </cell>
          <cell r="N97">
            <v>16315</v>
          </cell>
          <cell r="O97">
            <v>10100</v>
          </cell>
          <cell r="P97">
            <v>0</v>
          </cell>
          <cell r="Q97">
            <v>61480</v>
          </cell>
          <cell r="R97">
            <v>16315</v>
          </cell>
          <cell r="S97">
            <v>0</v>
          </cell>
          <cell r="T97">
            <v>0</v>
          </cell>
          <cell r="U97">
            <v>61480</v>
          </cell>
          <cell r="V97">
            <v>16315</v>
          </cell>
          <cell r="W97">
            <v>0</v>
          </cell>
          <cell r="X97">
            <v>0</v>
          </cell>
          <cell r="Y97">
            <v>10100</v>
          </cell>
          <cell r="Z97">
            <v>0</v>
          </cell>
          <cell r="AA97">
            <v>61480</v>
          </cell>
          <cell r="AB97">
            <v>16315</v>
          </cell>
          <cell r="AC97">
            <v>0</v>
          </cell>
          <cell r="AD97">
            <v>0</v>
          </cell>
          <cell r="AE97">
            <v>61480</v>
          </cell>
          <cell r="AF97">
            <v>16315</v>
          </cell>
          <cell r="AG97">
            <v>0</v>
          </cell>
          <cell r="AH97">
            <v>0</v>
          </cell>
          <cell r="AI97">
            <v>61480</v>
          </cell>
          <cell r="AJ97">
            <v>16315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61480</v>
          </cell>
          <cell r="AP97">
            <v>16315</v>
          </cell>
          <cell r="AQ97">
            <v>10530</v>
          </cell>
          <cell r="AR97">
            <v>0</v>
          </cell>
          <cell r="AS97">
            <v>72010</v>
          </cell>
          <cell r="AT97">
            <v>16315</v>
          </cell>
          <cell r="AU97">
            <v>14805</v>
          </cell>
          <cell r="AV97">
            <v>703</v>
          </cell>
          <cell r="AW97">
            <v>86815</v>
          </cell>
          <cell r="AX97">
            <v>17018</v>
          </cell>
          <cell r="AY97">
            <v>18130</v>
          </cell>
          <cell r="AZ97">
            <v>0</v>
          </cell>
          <cell r="BA97">
            <v>43465</v>
          </cell>
          <cell r="BB97">
            <v>703</v>
          </cell>
          <cell r="BC97">
            <v>104945</v>
          </cell>
          <cell r="BD97">
            <v>17018</v>
          </cell>
        </row>
        <row r="98">
          <cell r="A98">
            <v>98</v>
          </cell>
          <cell r="C98" t="str">
            <v>% к предидущему году</v>
          </cell>
          <cell r="D98" t="str">
            <v>%</v>
          </cell>
          <cell r="E98">
            <v>38.444881889763785</v>
          </cell>
          <cell r="F98">
            <v>33.055662557781204</v>
          </cell>
          <cell r="G98">
            <v>37.182448036951499</v>
          </cell>
          <cell r="H98">
            <v>54.151624548736464</v>
          </cell>
          <cell r="I98">
            <v>37.863974495217853</v>
          </cell>
          <cell r="J98">
            <v>42.688191737094115</v>
          </cell>
          <cell r="K98">
            <v>50.480769230769226</v>
          </cell>
          <cell r="L98">
            <v>0</v>
          </cell>
          <cell r="M98">
            <v>41.005586592178773</v>
          </cell>
          <cell r="N98">
            <v>27.00041373603641</v>
          </cell>
          <cell r="O98">
            <v>33.443708609271525</v>
          </cell>
          <cell r="P98">
            <v>0</v>
          </cell>
          <cell r="Q98">
            <v>39.536977491961416</v>
          </cell>
          <cell r="R98">
            <v>21.396160100718671</v>
          </cell>
          <cell r="S98">
            <v>0</v>
          </cell>
          <cell r="T98">
            <v>0</v>
          </cell>
          <cell r="U98">
            <v>34.695259593679459</v>
          </cell>
          <cell r="V98">
            <v>19.480597014925376</v>
          </cell>
          <cell r="W98">
            <v>0</v>
          </cell>
          <cell r="X98">
            <v>0</v>
          </cell>
          <cell r="Y98">
            <v>15.707620528771384</v>
          </cell>
          <cell r="Z98">
            <v>0</v>
          </cell>
          <cell r="AA98">
            <v>32.426160337552744</v>
          </cell>
          <cell r="AB98">
            <v>18.920329351733738</v>
          </cell>
          <cell r="AC98">
            <v>0</v>
          </cell>
          <cell r="AD98">
            <v>0</v>
          </cell>
          <cell r="AE98">
            <v>32.426160337552744</v>
          </cell>
          <cell r="AF98">
            <v>18.32219664214723</v>
          </cell>
          <cell r="AG98">
            <v>0</v>
          </cell>
          <cell r="AH98">
            <v>0</v>
          </cell>
          <cell r="AI98">
            <v>32.426160337552744</v>
          </cell>
          <cell r="AJ98">
            <v>17.698299054065782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29.94641987335606</v>
          </cell>
          <cell r="AP98">
            <v>16.757051005525771</v>
          </cell>
          <cell r="AQ98">
            <v>102.03488372093024</v>
          </cell>
          <cell r="AR98">
            <v>0</v>
          </cell>
          <cell r="AS98">
            <v>33.396716445598742</v>
          </cell>
          <cell r="AT98">
            <v>14.399442203648624</v>
          </cell>
          <cell r="AU98">
            <v>106.01503759398496</v>
          </cell>
          <cell r="AV98">
            <v>8.2502053749559909</v>
          </cell>
          <cell r="AW98">
            <v>37.813881568917829</v>
          </cell>
          <cell r="AX98">
            <v>13.969332807985291</v>
          </cell>
          <cell r="AY98">
            <v>117.46031746031747</v>
          </cell>
          <cell r="AZ98">
            <v>0</v>
          </cell>
          <cell r="BA98">
            <v>109.42849949647533</v>
          </cell>
          <cell r="BB98">
            <v>2.3127282297595158</v>
          </cell>
          <cell r="BC98">
            <v>42.83119745326912</v>
          </cell>
          <cell r="BD98">
            <v>13.320392301129472</v>
          </cell>
        </row>
        <row r="99">
          <cell r="A99">
            <v>99</v>
          </cell>
          <cell r="B99" t="str">
            <v>2.1</v>
          </cell>
          <cell r="C99" t="str">
            <v>на электроэнергию</v>
          </cell>
          <cell r="D99" t="str">
            <v>т.у.т.</v>
          </cell>
          <cell r="E99">
            <v>9870</v>
          </cell>
          <cell r="F99">
            <v>3581</v>
          </cell>
          <cell r="G99">
            <v>7980</v>
          </cell>
          <cell r="H99">
            <v>4631</v>
          </cell>
          <cell r="I99">
            <v>17850</v>
          </cell>
          <cell r="J99">
            <v>8212</v>
          </cell>
          <cell r="K99">
            <v>8085</v>
          </cell>
          <cell r="L99">
            <v>0</v>
          </cell>
          <cell r="M99">
            <v>25935</v>
          </cell>
          <cell r="N99">
            <v>8212</v>
          </cell>
          <cell r="O99">
            <v>4975</v>
          </cell>
          <cell r="P99">
            <v>0</v>
          </cell>
          <cell r="Q99">
            <v>30910</v>
          </cell>
          <cell r="R99">
            <v>8212</v>
          </cell>
          <cell r="S99">
            <v>0</v>
          </cell>
          <cell r="T99">
            <v>0</v>
          </cell>
          <cell r="U99">
            <v>30910</v>
          </cell>
          <cell r="V99">
            <v>8212</v>
          </cell>
          <cell r="W99">
            <v>0</v>
          </cell>
          <cell r="X99">
            <v>0</v>
          </cell>
          <cell r="Y99">
            <v>4975</v>
          </cell>
          <cell r="Z99">
            <v>0</v>
          </cell>
          <cell r="AA99">
            <v>30910</v>
          </cell>
          <cell r="AB99">
            <v>8212</v>
          </cell>
          <cell r="AC99">
            <v>0</v>
          </cell>
          <cell r="AD99">
            <v>0</v>
          </cell>
          <cell r="AE99">
            <v>30910</v>
          </cell>
          <cell r="AF99">
            <v>8212</v>
          </cell>
          <cell r="AG99">
            <v>0</v>
          </cell>
          <cell r="AH99">
            <v>0</v>
          </cell>
          <cell r="AI99">
            <v>30910</v>
          </cell>
          <cell r="AJ99">
            <v>8212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30910</v>
          </cell>
          <cell r="AP99">
            <v>8212</v>
          </cell>
          <cell r="AQ99">
            <v>4770</v>
          </cell>
          <cell r="AR99">
            <v>0</v>
          </cell>
          <cell r="AS99">
            <v>35680</v>
          </cell>
          <cell r="AT99">
            <v>8212</v>
          </cell>
          <cell r="AU99">
            <v>7175</v>
          </cell>
          <cell r="AV99">
            <v>0</v>
          </cell>
          <cell r="AW99">
            <v>42855</v>
          </cell>
          <cell r="AX99">
            <v>8212</v>
          </cell>
          <cell r="AY99">
            <v>8785</v>
          </cell>
          <cell r="AZ99">
            <v>0</v>
          </cell>
          <cell r="BA99">
            <v>20730</v>
          </cell>
          <cell r="BB99">
            <v>0</v>
          </cell>
          <cell r="BC99">
            <v>51640</v>
          </cell>
          <cell r="BD99">
            <v>8212</v>
          </cell>
        </row>
        <row r="100">
          <cell r="A100">
            <v>100</v>
          </cell>
          <cell r="B100" t="str">
            <v>2.2</v>
          </cell>
          <cell r="C100" t="str">
            <v>на теплоэнергию</v>
          </cell>
          <cell r="D100" t="str">
            <v>-//-</v>
          </cell>
          <cell r="E100">
            <v>9660</v>
          </cell>
          <cell r="F100">
            <v>3284</v>
          </cell>
          <cell r="G100">
            <v>8120</v>
          </cell>
          <cell r="H100">
            <v>4819</v>
          </cell>
          <cell r="I100">
            <v>17780</v>
          </cell>
          <cell r="J100">
            <v>8103</v>
          </cell>
          <cell r="K100">
            <v>7665</v>
          </cell>
          <cell r="L100">
            <v>0</v>
          </cell>
          <cell r="M100">
            <v>25445</v>
          </cell>
          <cell r="N100">
            <v>8103</v>
          </cell>
          <cell r="O100">
            <v>5125</v>
          </cell>
          <cell r="P100">
            <v>0</v>
          </cell>
          <cell r="Q100">
            <v>30570</v>
          </cell>
          <cell r="R100">
            <v>8103</v>
          </cell>
          <cell r="S100">
            <v>0</v>
          </cell>
          <cell r="T100">
            <v>0</v>
          </cell>
          <cell r="U100">
            <v>30570</v>
          </cell>
          <cell r="V100">
            <v>8103</v>
          </cell>
          <cell r="W100">
            <v>0</v>
          </cell>
          <cell r="X100">
            <v>0</v>
          </cell>
          <cell r="Y100">
            <v>5125</v>
          </cell>
          <cell r="Z100">
            <v>0</v>
          </cell>
          <cell r="AA100">
            <v>30570</v>
          </cell>
          <cell r="AB100">
            <v>8103</v>
          </cell>
          <cell r="AC100">
            <v>0</v>
          </cell>
          <cell r="AD100">
            <v>0</v>
          </cell>
          <cell r="AE100">
            <v>30570</v>
          </cell>
          <cell r="AF100">
            <v>8103</v>
          </cell>
          <cell r="AG100">
            <v>0</v>
          </cell>
          <cell r="AH100">
            <v>0</v>
          </cell>
          <cell r="AI100">
            <v>30570</v>
          </cell>
          <cell r="AJ100">
            <v>8103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30570</v>
          </cell>
          <cell r="AP100">
            <v>8103</v>
          </cell>
          <cell r="AQ100">
            <v>5760</v>
          </cell>
          <cell r="AR100">
            <v>0</v>
          </cell>
          <cell r="AS100">
            <v>36330</v>
          </cell>
          <cell r="AT100">
            <v>8103</v>
          </cell>
          <cell r="AU100">
            <v>7630</v>
          </cell>
          <cell r="AV100">
            <v>703</v>
          </cell>
          <cell r="AW100">
            <v>43960</v>
          </cell>
          <cell r="AX100">
            <v>8806</v>
          </cell>
          <cell r="AY100">
            <v>9345</v>
          </cell>
          <cell r="AZ100">
            <v>0</v>
          </cell>
          <cell r="BA100">
            <v>22735</v>
          </cell>
          <cell r="BB100">
            <v>703</v>
          </cell>
          <cell r="BC100">
            <v>53305</v>
          </cell>
          <cell r="BD100">
            <v>8806</v>
          </cell>
        </row>
        <row r="101">
          <cell r="A101">
            <v>101</v>
          </cell>
          <cell r="B101">
            <v>3</v>
          </cell>
          <cell r="C101" t="str">
            <v>газ всего</v>
          </cell>
          <cell r="D101" t="str">
            <v>т.у.т.</v>
          </cell>
          <cell r="E101">
            <v>36270</v>
          </cell>
          <cell r="F101">
            <v>49135</v>
          </cell>
          <cell r="G101">
            <v>29900</v>
          </cell>
          <cell r="H101">
            <v>49175</v>
          </cell>
          <cell r="I101">
            <v>66170</v>
          </cell>
          <cell r="J101">
            <v>98310</v>
          </cell>
          <cell r="K101">
            <v>29250</v>
          </cell>
          <cell r="L101">
            <v>61578</v>
          </cell>
          <cell r="M101">
            <v>95420</v>
          </cell>
          <cell r="N101">
            <v>159888</v>
          </cell>
          <cell r="O101">
            <v>30300</v>
          </cell>
          <cell r="P101">
            <v>54835</v>
          </cell>
          <cell r="Q101">
            <v>125720</v>
          </cell>
          <cell r="R101">
            <v>214723</v>
          </cell>
          <cell r="S101">
            <v>26800</v>
          </cell>
          <cell r="T101">
            <v>32316</v>
          </cell>
          <cell r="U101">
            <v>152520</v>
          </cell>
          <cell r="V101">
            <v>247039</v>
          </cell>
          <cell r="W101">
            <v>8800</v>
          </cell>
          <cell r="X101">
            <v>5812</v>
          </cell>
          <cell r="Y101">
            <v>65900</v>
          </cell>
          <cell r="Z101">
            <v>92963</v>
          </cell>
          <cell r="AA101">
            <v>161320</v>
          </cell>
          <cell r="AB101">
            <v>252851</v>
          </cell>
          <cell r="AC101">
            <v>15400</v>
          </cell>
          <cell r="AD101">
            <v>15046</v>
          </cell>
          <cell r="AE101">
            <v>176720</v>
          </cell>
          <cell r="AF101">
            <v>267897</v>
          </cell>
          <cell r="AG101">
            <v>15400</v>
          </cell>
          <cell r="AH101">
            <v>14743</v>
          </cell>
          <cell r="AI101">
            <v>192120</v>
          </cell>
          <cell r="AJ101">
            <v>282640</v>
          </cell>
          <cell r="AK101">
            <v>21153</v>
          </cell>
          <cell r="AL101">
            <v>14350</v>
          </cell>
          <cell r="AM101">
            <v>51953</v>
          </cell>
          <cell r="AN101">
            <v>44139</v>
          </cell>
          <cell r="AO101">
            <v>213273</v>
          </cell>
          <cell r="AP101">
            <v>296990</v>
          </cell>
          <cell r="AQ101">
            <v>24570</v>
          </cell>
          <cell r="AR101">
            <v>41324</v>
          </cell>
          <cell r="AS101">
            <v>237843</v>
          </cell>
          <cell r="AT101">
            <v>338314</v>
          </cell>
          <cell r="AU101">
            <v>27495</v>
          </cell>
          <cell r="AV101">
            <v>49234</v>
          </cell>
          <cell r="AW101">
            <v>265338</v>
          </cell>
          <cell r="AX101">
            <v>387548</v>
          </cell>
          <cell r="AY101">
            <v>33670</v>
          </cell>
          <cell r="AZ101">
            <v>55082</v>
          </cell>
          <cell r="BA101">
            <v>85735</v>
          </cell>
          <cell r="BB101">
            <v>145640</v>
          </cell>
          <cell r="BC101">
            <v>299008</v>
          </cell>
          <cell r="BD101">
            <v>442630</v>
          </cell>
        </row>
        <row r="102">
          <cell r="A102">
            <v>102</v>
          </cell>
          <cell r="C102" t="str">
            <v>% к предидущему году</v>
          </cell>
          <cell r="D102" t="str">
            <v>%</v>
          </cell>
          <cell r="E102">
            <v>566.71875</v>
          </cell>
          <cell r="F102">
            <v>142.50703326662605</v>
          </cell>
          <cell r="G102">
            <v>524.56140350877195</v>
          </cell>
          <cell r="H102">
            <v>179.91731303966048</v>
          </cell>
          <cell r="I102">
            <v>546.85950413223145</v>
          </cell>
          <cell r="J102">
            <v>159.0493601462523</v>
          </cell>
          <cell r="K102">
            <v>210.43165467625897</v>
          </cell>
          <cell r="L102">
            <v>261.8334892422825</v>
          </cell>
          <cell r="M102">
            <v>367</v>
          </cell>
          <cell r="N102">
            <v>187.37826530253488</v>
          </cell>
          <cell r="O102">
            <v>404</v>
          </cell>
          <cell r="P102">
            <v>221.94115028129681</v>
          </cell>
          <cell r="Q102">
            <v>375.28358208955223</v>
          </cell>
          <cell r="R102">
            <v>195.13886364462542</v>
          </cell>
          <cell r="S102">
            <v>496.2962962962963</v>
          </cell>
          <cell r="T102">
            <v>166.20037029417816</v>
          </cell>
          <cell r="U102">
            <v>392.0822622107969</v>
          </cell>
          <cell r="V102">
            <v>190.79317269076307</v>
          </cell>
          <cell r="W102">
            <v>275</v>
          </cell>
          <cell r="X102">
            <v>93.5307370453814</v>
          </cell>
          <cell r="Y102">
            <v>409.31677018633542</v>
          </cell>
          <cell r="Z102">
            <v>184.57857639233595</v>
          </cell>
          <cell r="AA102">
            <v>383.18289786223278</v>
          </cell>
          <cell r="AB102">
            <v>186.33911595206862</v>
          </cell>
          <cell r="AC102">
            <v>100</v>
          </cell>
          <cell r="AD102">
            <v>140.30212607236106</v>
          </cell>
          <cell r="AE102">
            <v>307.33913043478259</v>
          </cell>
          <cell r="AF102">
            <v>182.96725812400115</v>
          </cell>
          <cell r="AG102">
            <v>100</v>
          </cell>
          <cell r="AH102">
            <v>133.16773552524614</v>
          </cell>
          <cell r="AI102">
            <v>263.53909465020575</v>
          </cell>
          <cell r="AJ102">
            <v>179.46650242239139</v>
          </cell>
          <cell r="AK102">
            <v>251.82142857142856</v>
          </cell>
          <cell r="AL102">
            <v>118.24324324324324</v>
          </cell>
          <cell r="AM102">
            <v>132.53316326530614</v>
          </cell>
          <cell r="AN102">
            <v>130.0845834192921</v>
          </cell>
          <cell r="AO102">
            <v>262.32841328413286</v>
          </cell>
          <cell r="AP102">
            <v>175.08621960206335</v>
          </cell>
          <cell r="AQ102">
            <v>102.03488372093024</v>
          </cell>
          <cell r="AR102">
            <v>185.67577282530553</v>
          </cell>
          <cell r="AS102">
            <v>225.70032264186756</v>
          </cell>
          <cell r="AT102">
            <v>176.31448658282997</v>
          </cell>
          <cell r="AU102">
            <v>106.01503759398496</v>
          </cell>
          <cell r="AV102">
            <v>128.37066200818711</v>
          </cell>
          <cell r="AW102">
            <v>202.06221680691465</v>
          </cell>
          <cell r="AX102">
            <v>168.32787511835784</v>
          </cell>
          <cell r="AY102">
            <v>117.46031746031747</v>
          </cell>
          <cell r="AZ102">
            <v>111.60821024051222</v>
          </cell>
          <cell r="BA102">
            <v>108.96670055922726</v>
          </cell>
          <cell r="BB102">
            <v>132.4457539877412</v>
          </cell>
          <cell r="BC102">
            <v>186.90336292036505</v>
          </cell>
          <cell r="BD102">
            <v>158.31565845336158</v>
          </cell>
        </row>
        <row r="103">
          <cell r="A103">
            <v>103</v>
          </cell>
          <cell r="B103" t="str">
            <v>3.1</v>
          </cell>
          <cell r="C103" t="str">
            <v>на электроэнергию</v>
          </cell>
          <cell r="D103" t="str">
            <v>т.у.т.</v>
          </cell>
          <cell r="E103">
            <v>18330</v>
          </cell>
          <cell r="F103">
            <v>25633</v>
          </cell>
          <cell r="G103">
            <v>14820</v>
          </cell>
          <cell r="H103">
            <v>24100</v>
          </cell>
          <cell r="I103">
            <v>33150</v>
          </cell>
          <cell r="J103">
            <v>49733</v>
          </cell>
          <cell r="K103">
            <v>15015</v>
          </cell>
          <cell r="L103">
            <v>33138</v>
          </cell>
          <cell r="M103">
            <v>48165</v>
          </cell>
          <cell r="N103">
            <v>82871</v>
          </cell>
          <cell r="O103">
            <v>14925</v>
          </cell>
          <cell r="P103">
            <v>29437</v>
          </cell>
          <cell r="Q103">
            <v>63090</v>
          </cell>
          <cell r="R103">
            <v>112308</v>
          </cell>
          <cell r="S103">
            <v>12800</v>
          </cell>
          <cell r="T103">
            <v>16523</v>
          </cell>
          <cell r="U103">
            <v>75890</v>
          </cell>
          <cell r="V103">
            <v>128831</v>
          </cell>
          <cell r="W103">
            <v>4700</v>
          </cell>
          <cell r="X103">
            <v>2610</v>
          </cell>
          <cell r="Y103">
            <v>32425</v>
          </cell>
          <cell r="Z103">
            <v>48570</v>
          </cell>
          <cell r="AA103">
            <v>80590</v>
          </cell>
          <cell r="AB103">
            <v>131441</v>
          </cell>
          <cell r="AC103">
            <v>7800</v>
          </cell>
          <cell r="AD103">
            <v>6842</v>
          </cell>
          <cell r="AE103">
            <v>88390</v>
          </cell>
          <cell r="AF103">
            <v>138283</v>
          </cell>
          <cell r="AG103">
            <v>7800</v>
          </cell>
          <cell r="AH103">
            <v>6768</v>
          </cell>
          <cell r="AI103">
            <v>96190</v>
          </cell>
          <cell r="AJ103">
            <v>145051</v>
          </cell>
          <cell r="AK103">
            <v>10668</v>
          </cell>
          <cell r="AL103">
            <v>6659</v>
          </cell>
          <cell r="AM103">
            <v>26268</v>
          </cell>
          <cell r="AN103">
            <v>20269</v>
          </cell>
          <cell r="AO103">
            <v>106858</v>
          </cell>
          <cell r="AP103">
            <v>151710</v>
          </cell>
          <cell r="AQ103">
            <v>11130</v>
          </cell>
          <cell r="AR103">
            <v>19848</v>
          </cell>
          <cell r="AS103">
            <v>117988</v>
          </cell>
          <cell r="AT103">
            <v>171558</v>
          </cell>
          <cell r="AU103">
            <v>13325</v>
          </cell>
          <cell r="AV103">
            <v>24549</v>
          </cell>
          <cell r="AW103">
            <v>131313</v>
          </cell>
          <cell r="AX103">
            <v>196107</v>
          </cell>
          <cell r="AY103">
            <v>16315</v>
          </cell>
          <cell r="AZ103">
            <v>27434</v>
          </cell>
          <cell r="BA103">
            <v>40770</v>
          </cell>
          <cell r="BB103">
            <v>71831</v>
          </cell>
          <cell r="BC103">
            <v>147628</v>
          </cell>
          <cell r="BD103">
            <v>223541</v>
          </cell>
        </row>
        <row r="104">
          <cell r="A104">
            <v>104</v>
          </cell>
          <cell r="B104" t="str">
            <v>3.2</v>
          </cell>
          <cell r="C104" t="str">
            <v>на теплоэнергию</v>
          </cell>
          <cell r="D104" t="str">
            <v>-//-</v>
          </cell>
          <cell r="E104">
            <v>17940</v>
          </cell>
          <cell r="F104">
            <v>23502</v>
          </cell>
          <cell r="G104">
            <v>15080</v>
          </cell>
          <cell r="H104">
            <v>25075</v>
          </cell>
          <cell r="I104">
            <v>33020</v>
          </cell>
          <cell r="J104">
            <v>48577</v>
          </cell>
          <cell r="K104">
            <v>14235</v>
          </cell>
          <cell r="L104">
            <v>28440</v>
          </cell>
          <cell r="M104">
            <v>47255</v>
          </cell>
          <cell r="N104">
            <v>77017</v>
          </cell>
          <cell r="O104">
            <v>15375</v>
          </cell>
          <cell r="P104">
            <v>25398</v>
          </cell>
          <cell r="Q104">
            <v>62630</v>
          </cell>
          <cell r="R104">
            <v>102415</v>
          </cell>
          <cell r="S104">
            <v>14000</v>
          </cell>
          <cell r="T104">
            <v>15793</v>
          </cell>
          <cell r="U104">
            <v>76630</v>
          </cell>
          <cell r="V104">
            <v>118208</v>
          </cell>
          <cell r="W104">
            <v>4100</v>
          </cell>
          <cell r="X104">
            <v>3202</v>
          </cell>
          <cell r="Y104">
            <v>33475</v>
          </cell>
          <cell r="Z104">
            <v>44393</v>
          </cell>
          <cell r="AA104">
            <v>80730</v>
          </cell>
          <cell r="AB104">
            <v>121410</v>
          </cell>
          <cell r="AC104">
            <v>7600</v>
          </cell>
          <cell r="AD104">
            <v>8204</v>
          </cell>
          <cell r="AE104">
            <v>88330</v>
          </cell>
          <cell r="AF104">
            <v>129614</v>
          </cell>
          <cell r="AG104">
            <v>7600</v>
          </cell>
          <cell r="AH104">
            <v>7975</v>
          </cell>
          <cell r="AI104">
            <v>95930</v>
          </cell>
          <cell r="AJ104">
            <v>137589</v>
          </cell>
          <cell r="AK104">
            <v>10485</v>
          </cell>
          <cell r="AL104">
            <v>7691</v>
          </cell>
          <cell r="AM104">
            <v>25685</v>
          </cell>
          <cell r="AN104">
            <v>23870</v>
          </cell>
          <cell r="AO104">
            <v>106415</v>
          </cell>
          <cell r="AP104">
            <v>145280</v>
          </cell>
          <cell r="AQ104">
            <v>13440</v>
          </cell>
          <cell r="AR104">
            <v>21476</v>
          </cell>
          <cell r="AS104">
            <v>119855</v>
          </cell>
          <cell r="AT104">
            <v>166756</v>
          </cell>
          <cell r="AU104">
            <v>14170</v>
          </cell>
          <cell r="AV104">
            <v>24685</v>
          </cell>
          <cell r="AW104">
            <v>134025</v>
          </cell>
          <cell r="AX104">
            <v>191441</v>
          </cell>
          <cell r="AY104">
            <v>17355</v>
          </cell>
          <cell r="AZ104">
            <v>27648</v>
          </cell>
          <cell r="BA104">
            <v>44965</v>
          </cell>
          <cell r="BB104">
            <v>73809</v>
          </cell>
          <cell r="BC104">
            <v>151380</v>
          </cell>
          <cell r="BD104">
            <v>219089</v>
          </cell>
        </row>
        <row r="105">
          <cell r="A105">
            <v>105</v>
          </cell>
          <cell r="B105">
            <v>4</v>
          </cell>
          <cell r="C105" t="str">
            <v>Удельный расход условного топлива</v>
          </cell>
        </row>
        <row r="106">
          <cell r="A106">
            <v>106</v>
          </cell>
          <cell r="B106" t="str">
            <v>4.1</v>
          </cell>
          <cell r="C106" t="str">
            <v>на электроэнергию</v>
          </cell>
          <cell r="E106">
            <v>253.36927223719675</v>
          </cell>
          <cell r="F106">
            <v>267.20203415254315</v>
          </cell>
          <cell r="G106">
            <v>260.27397260273972</v>
          </cell>
          <cell r="H106">
            <v>253.08973670069855</v>
          </cell>
          <cell r="I106">
            <v>256.41025641025641</v>
          </cell>
          <cell r="J106">
            <v>260.01328223859565</v>
          </cell>
          <cell r="K106">
            <v>265.21239954075776</v>
          </cell>
          <cell r="L106">
            <v>268.60227604318646</v>
          </cell>
          <cell r="M106">
            <v>259.09090909090912</v>
          </cell>
          <cell r="N106">
            <v>263.07383038824349</v>
          </cell>
          <cell r="O106">
            <v>269.28281461434375</v>
          </cell>
          <cell r="P106">
            <v>277.93828839036183</v>
          </cell>
          <cell r="Q106">
            <v>261.18366212836895</v>
          </cell>
          <cell r="R106">
            <v>266.55578606531634</v>
          </cell>
          <cell r="S106">
            <v>277.05627705627705</v>
          </cell>
          <cell r="T106">
            <v>303.85449998161022</v>
          </cell>
          <cell r="U106">
            <v>262.98941147500614</v>
          </cell>
          <cell r="V106">
            <v>270.56006128138102</v>
          </cell>
          <cell r="W106">
            <v>317.56756756756755</v>
          </cell>
          <cell r="X106">
            <v>312.64973646382367</v>
          </cell>
          <cell r="Y106">
            <v>277.24240177909564</v>
          </cell>
          <cell r="Z106">
            <v>288.0133777677629</v>
          </cell>
          <cell r="AA106">
            <v>264.90852934188644</v>
          </cell>
          <cell r="AB106">
            <v>271.24250287454549</v>
          </cell>
          <cell r="AC106">
            <v>315.78947368421052</v>
          </cell>
          <cell r="AD106">
            <v>293.28303827853745</v>
          </cell>
          <cell r="AE106">
            <v>267.72890484739673</v>
          </cell>
          <cell r="AF106">
            <v>272.19789183434193</v>
          </cell>
          <cell r="AG106">
            <v>315.78947368421052</v>
          </cell>
          <cell r="AH106">
            <v>304.08410837040032</v>
          </cell>
          <cell r="AI106">
            <v>270.25302998086323</v>
          </cell>
          <cell r="AJ106">
            <v>273.46418056918549</v>
          </cell>
          <cell r="AK106">
            <v>281.47757255936671</v>
          </cell>
          <cell r="AL106">
            <v>294.77644975652947</v>
          </cell>
          <cell r="AM106">
            <v>300.89347079037799</v>
          </cell>
          <cell r="AN106">
            <v>297.30403661112416</v>
          </cell>
          <cell r="AO106">
            <v>271.0901219992129</v>
          </cell>
          <cell r="AP106">
            <v>274.28992864983536</v>
          </cell>
          <cell r="AQ106">
            <v>266.3316582914573</v>
          </cell>
          <cell r="AR106">
            <v>262.09592224804561</v>
          </cell>
          <cell r="AS106">
            <v>270.58989258672301</v>
          </cell>
          <cell r="AT106">
            <v>272.8881791465281</v>
          </cell>
          <cell r="AU106">
            <v>260.8142493638677</v>
          </cell>
          <cell r="AV106">
            <v>258.79463203280653</v>
          </cell>
          <cell r="AW106">
            <v>269.40139211136892</v>
          </cell>
          <cell r="AX106">
            <v>271.11422494151617</v>
          </cell>
          <cell r="AY106">
            <v>260.64382139148495</v>
          </cell>
          <cell r="AZ106">
            <v>256.52678037103533</v>
          </cell>
          <cell r="BA106">
            <v>262.14833759590795</v>
          </cell>
          <cell r="BB106">
            <v>258.82153705351834</v>
          </cell>
          <cell r="BC106">
            <v>268.26602046311257</v>
          </cell>
          <cell r="BD106">
            <v>269.30142893497452</v>
          </cell>
        </row>
        <row r="107">
          <cell r="A107">
            <v>107</v>
          </cell>
          <cell r="B107" t="str">
            <v>4.2</v>
          </cell>
          <cell r="C107" t="str">
            <v>на теплоэнергию</v>
          </cell>
          <cell r="E107">
            <v>120</v>
          </cell>
          <cell r="F107">
            <v>123.90084601899264</v>
          </cell>
          <cell r="G107">
            <v>122.10526315789473</v>
          </cell>
          <cell r="H107">
            <v>123.97873275769112</v>
          </cell>
          <cell r="I107">
            <v>120.95238095238095</v>
          </cell>
          <cell r="J107">
            <v>123.9419126152662</v>
          </cell>
          <cell r="K107">
            <v>125.14285714285714</v>
          </cell>
          <cell r="L107">
            <v>125.59396583702814</v>
          </cell>
          <cell r="M107">
            <v>122.18487394957982</v>
          </cell>
          <cell r="N107">
            <v>124.4890348151019</v>
          </cell>
          <cell r="O107">
            <v>128.125</v>
          </cell>
          <cell r="P107">
            <v>126.64805026428644</v>
          </cell>
          <cell r="Q107">
            <v>123.44370860927152</v>
          </cell>
          <cell r="R107">
            <v>124.97865531298945</v>
          </cell>
          <cell r="S107">
            <v>133.33333333333334</v>
          </cell>
          <cell r="T107">
            <v>132.36280130074761</v>
          </cell>
          <cell r="U107">
            <v>124.65116279069767</v>
          </cell>
          <cell r="V107">
            <v>125.85653206272151</v>
          </cell>
          <cell r="W107">
            <v>136.66666666666666</v>
          </cell>
          <cell r="X107">
            <v>144.82789814102853</v>
          </cell>
          <cell r="Y107">
            <v>130.84745762711864</v>
          </cell>
          <cell r="Z107">
            <v>129.81737897153218</v>
          </cell>
          <cell r="AA107">
            <v>125.05617977528091</v>
          </cell>
          <cell r="AB107">
            <v>126.26545256015287</v>
          </cell>
          <cell r="AC107">
            <v>152</v>
          </cell>
          <cell r="AD107">
            <v>140.44818790337769</v>
          </cell>
          <cell r="AE107">
            <v>126.48936170212765</v>
          </cell>
          <cell r="AF107">
            <v>127.029617214862</v>
          </cell>
          <cell r="AG107">
            <v>152</v>
          </cell>
          <cell r="AH107">
            <v>146.68015449696523</v>
          </cell>
          <cell r="AI107">
            <v>127.77777777777777</v>
          </cell>
          <cell r="AJ107">
            <v>127.96804224494798</v>
          </cell>
          <cell r="AK107">
            <v>139.80000000000001</v>
          </cell>
          <cell r="AL107">
            <v>138.27759798633585</v>
          </cell>
          <cell r="AM107">
            <v>146.77142857142857</v>
          </cell>
          <cell r="AN107">
            <v>141.74331811191013</v>
          </cell>
          <cell r="AO107">
            <v>128.6244131455399</v>
          </cell>
          <cell r="AP107">
            <v>128.44824193152633</v>
          </cell>
          <cell r="AQ107">
            <v>128</v>
          </cell>
          <cell r="AR107">
            <v>125.80178428122052</v>
          </cell>
          <cell r="AS107">
            <v>128.54732510288068</v>
          </cell>
          <cell r="AT107">
            <v>128.11722434050685</v>
          </cell>
          <cell r="AU107">
            <v>128.23529411764707</v>
          </cell>
          <cell r="AV107">
            <v>123.10348004441578</v>
          </cell>
          <cell r="AW107">
            <v>128.50902527075812</v>
          </cell>
          <cell r="AX107">
            <v>127.45907404448816</v>
          </cell>
          <cell r="AY107">
            <v>127.14285714285714</v>
          </cell>
          <cell r="AZ107">
            <v>121.59915556141972</v>
          </cell>
          <cell r="BA107">
            <v>127.73584905660377</v>
          </cell>
          <cell r="BB107">
            <v>123.29973060451817</v>
          </cell>
          <cell r="BC107">
            <v>128.32915360501568</v>
          </cell>
          <cell r="BD107">
            <v>126.71822619505028</v>
          </cell>
        </row>
        <row r="108">
          <cell r="A108">
            <v>108</v>
          </cell>
          <cell r="B108" t="str">
            <v>V</v>
          </cell>
          <cell r="C108" t="str">
            <v>Расходнатурального топлива</v>
          </cell>
        </row>
        <row r="109">
          <cell r="A109">
            <v>109</v>
          </cell>
          <cell r="B109" t="str">
            <v>1</v>
          </cell>
          <cell r="C109" t="str">
            <v>Расход натурального топлива</v>
          </cell>
        </row>
        <row r="110">
          <cell r="A110">
            <v>110</v>
          </cell>
          <cell r="B110" t="str">
            <v>1.1</v>
          </cell>
          <cell r="C110" t="str">
            <v>мазут всего:</v>
          </cell>
          <cell r="D110" t="str">
            <v>т.н.т.</v>
          </cell>
          <cell r="E110">
            <v>14255</v>
          </cell>
          <cell r="F110">
            <v>5089</v>
          </cell>
          <cell r="G110">
            <v>11752</v>
          </cell>
          <cell r="H110">
            <v>7005</v>
          </cell>
          <cell r="I110">
            <v>26007</v>
          </cell>
          <cell r="J110">
            <v>12094</v>
          </cell>
          <cell r="K110">
            <v>11496</v>
          </cell>
          <cell r="L110">
            <v>0</v>
          </cell>
          <cell r="M110">
            <v>37503</v>
          </cell>
          <cell r="N110">
            <v>12094</v>
          </cell>
          <cell r="O110">
            <v>7372</v>
          </cell>
          <cell r="P110">
            <v>0</v>
          </cell>
          <cell r="Q110">
            <v>44875</v>
          </cell>
          <cell r="R110">
            <v>12094</v>
          </cell>
          <cell r="S110">
            <v>0</v>
          </cell>
          <cell r="T110">
            <v>0</v>
          </cell>
          <cell r="U110">
            <v>44875</v>
          </cell>
          <cell r="V110">
            <v>12094</v>
          </cell>
          <cell r="W110">
            <v>0</v>
          </cell>
          <cell r="X110">
            <v>0</v>
          </cell>
          <cell r="Y110">
            <v>7372</v>
          </cell>
          <cell r="Z110">
            <v>0</v>
          </cell>
          <cell r="AA110">
            <v>44875</v>
          </cell>
          <cell r="AB110">
            <v>12094</v>
          </cell>
          <cell r="AC110">
            <v>0</v>
          </cell>
          <cell r="AD110">
            <v>0</v>
          </cell>
          <cell r="AE110">
            <v>44875</v>
          </cell>
          <cell r="AF110">
            <v>12094</v>
          </cell>
          <cell r="AG110">
            <v>0</v>
          </cell>
          <cell r="AH110">
            <v>0</v>
          </cell>
          <cell r="AI110">
            <v>44875</v>
          </cell>
          <cell r="AJ110">
            <v>12094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44875</v>
          </cell>
          <cell r="AP110">
            <v>12094</v>
          </cell>
          <cell r="AQ110">
            <v>7686</v>
          </cell>
          <cell r="AR110">
            <v>0</v>
          </cell>
          <cell r="AS110">
            <v>52561</v>
          </cell>
          <cell r="AT110">
            <v>12094</v>
          </cell>
          <cell r="AU110">
            <v>10807</v>
          </cell>
          <cell r="AV110">
            <v>509</v>
          </cell>
          <cell r="AW110">
            <v>63368</v>
          </cell>
          <cell r="AX110">
            <v>12603</v>
          </cell>
          <cell r="AY110">
            <v>13233</v>
          </cell>
          <cell r="AZ110">
            <v>0</v>
          </cell>
          <cell r="BA110">
            <v>31726</v>
          </cell>
          <cell r="BB110">
            <v>509</v>
          </cell>
          <cell r="BC110">
            <v>76601</v>
          </cell>
          <cell r="BD110">
            <v>12603</v>
          </cell>
        </row>
        <row r="111">
          <cell r="A111">
            <v>111</v>
          </cell>
          <cell r="C111" t="str">
            <v>% к предидущему году</v>
          </cell>
          <cell r="D111" t="str">
            <v>%</v>
          </cell>
          <cell r="E111">
            <v>38.423180592991912</v>
          </cell>
          <cell r="F111">
            <v>33.244055395871442</v>
          </cell>
          <cell r="G111">
            <v>37.189873417721522</v>
          </cell>
          <cell r="H111">
            <v>54.247657399519866</v>
          </cell>
          <cell r="I111">
            <v>37.855895196506552</v>
          </cell>
          <cell r="J111">
            <v>42.854611813897456</v>
          </cell>
          <cell r="K111">
            <v>50.421052631578945</v>
          </cell>
          <cell r="L111">
            <v>0</v>
          </cell>
          <cell r="M111">
            <v>40.98688524590164</v>
          </cell>
          <cell r="N111">
            <v>27.098971520760045</v>
          </cell>
          <cell r="O111">
            <v>33.509090909090908</v>
          </cell>
          <cell r="P111">
            <v>0</v>
          </cell>
          <cell r="Q111">
            <v>39.53744493392071</v>
          </cell>
          <cell r="R111">
            <v>21.438700985605898</v>
          </cell>
          <cell r="S111">
            <v>0</v>
          </cell>
          <cell r="T111">
            <v>0</v>
          </cell>
          <cell r="U111">
            <v>34.679289026275114</v>
          </cell>
          <cell r="V111">
            <v>19.520934887174356</v>
          </cell>
          <cell r="W111">
            <v>0</v>
          </cell>
          <cell r="X111">
            <v>0</v>
          </cell>
          <cell r="Y111">
            <v>15.685106382978722</v>
          </cell>
          <cell r="Z111">
            <v>0</v>
          </cell>
          <cell r="AA111">
            <v>32.400722021660648</v>
          </cell>
          <cell r="AB111">
            <v>18.959976170693089</v>
          </cell>
          <cell r="AC111">
            <v>0</v>
          </cell>
          <cell r="AD111">
            <v>0</v>
          </cell>
          <cell r="AE111">
            <v>32.400722021660648</v>
          </cell>
          <cell r="AF111">
            <v>18.360964352948319</v>
          </cell>
          <cell r="AG111">
            <v>0</v>
          </cell>
          <cell r="AH111">
            <v>0</v>
          </cell>
          <cell r="AI111">
            <v>32.400722021660648</v>
          </cell>
          <cell r="AJ111">
            <v>17.755006165952199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29.936624416277517</v>
          </cell>
          <cell r="AP111">
            <v>16.82971291799446</v>
          </cell>
          <cell r="AQ111">
            <v>102.0446096654275</v>
          </cell>
          <cell r="AR111">
            <v>0</v>
          </cell>
          <cell r="AS111">
            <v>33.386477971441636</v>
          </cell>
          <cell r="AT111">
            <v>14.478803768750973</v>
          </cell>
          <cell r="AU111">
            <v>106.01334118108691</v>
          </cell>
          <cell r="AV111">
            <v>8.2149774047772759</v>
          </cell>
          <cell r="AW111">
            <v>37.803204753439204</v>
          </cell>
          <cell r="AX111">
            <v>14.046252438005016</v>
          </cell>
          <cell r="AY111">
            <v>117.4491878938493</v>
          </cell>
          <cell r="AZ111">
            <v>0</v>
          </cell>
          <cell r="BA111">
            <v>109.42641327216916</v>
          </cell>
          <cell r="BB111">
            <v>2.2913477986855137</v>
          </cell>
          <cell r="BC111">
            <v>42.819450733119794</v>
          </cell>
          <cell r="BD111">
            <v>13.396757905926124</v>
          </cell>
        </row>
        <row r="112">
          <cell r="A112">
            <v>112</v>
          </cell>
          <cell r="C112" t="str">
            <v>на электроэнергию</v>
          </cell>
          <cell r="D112" t="str">
            <v>т.н.т.</v>
          </cell>
          <cell r="E112">
            <v>7204</v>
          </cell>
          <cell r="F112">
            <v>2655</v>
          </cell>
          <cell r="G112">
            <v>5825</v>
          </cell>
          <cell r="H112">
            <v>3432</v>
          </cell>
          <cell r="I112">
            <v>13029</v>
          </cell>
          <cell r="J112">
            <v>6087</v>
          </cell>
          <cell r="K112">
            <v>5901</v>
          </cell>
          <cell r="L112">
            <v>0</v>
          </cell>
          <cell r="M112">
            <v>18930</v>
          </cell>
          <cell r="N112">
            <v>6087</v>
          </cell>
          <cell r="O112">
            <v>3631</v>
          </cell>
          <cell r="P112">
            <v>0</v>
          </cell>
          <cell r="Q112">
            <v>22561</v>
          </cell>
          <cell r="R112">
            <v>6087</v>
          </cell>
          <cell r="S112">
            <v>0</v>
          </cell>
          <cell r="T112">
            <v>0</v>
          </cell>
          <cell r="U112">
            <v>22561</v>
          </cell>
          <cell r="V112">
            <v>6087</v>
          </cell>
          <cell r="W112">
            <v>0</v>
          </cell>
          <cell r="X112">
            <v>0</v>
          </cell>
          <cell r="Y112">
            <v>3631</v>
          </cell>
          <cell r="Z112">
            <v>0</v>
          </cell>
          <cell r="AA112">
            <v>22561</v>
          </cell>
          <cell r="AB112">
            <v>6087</v>
          </cell>
          <cell r="AC112">
            <v>0</v>
          </cell>
          <cell r="AD112">
            <v>0</v>
          </cell>
          <cell r="AE112">
            <v>22561</v>
          </cell>
          <cell r="AF112">
            <v>6087</v>
          </cell>
          <cell r="AG112">
            <v>0</v>
          </cell>
          <cell r="AH112">
            <v>0</v>
          </cell>
          <cell r="AI112">
            <v>22561</v>
          </cell>
          <cell r="AJ112">
            <v>6087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22561</v>
          </cell>
          <cell r="AP112">
            <v>6087</v>
          </cell>
          <cell r="AQ112">
            <v>3482</v>
          </cell>
          <cell r="AR112">
            <v>0</v>
          </cell>
          <cell r="AS112">
            <v>26043</v>
          </cell>
          <cell r="AT112">
            <v>6087</v>
          </cell>
          <cell r="AU112">
            <v>5237</v>
          </cell>
          <cell r="AV112">
            <v>0</v>
          </cell>
          <cell r="AW112">
            <v>31280</v>
          </cell>
          <cell r="AX112">
            <v>6087</v>
          </cell>
          <cell r="AY112">
            <v>6412</v>
          </cell>
          <cell r="AZ112">
            <v>0</v>
          </cell>
          <cell r="BA112">
            <v>15131</v>
          </cell>
          <cell r="BB112">
            <v>0</v>
          </cell>
          <cell r="BC112">
            <v>37692</v>
          </cell>
          <cell r="BD112">
            <v>6087</v>
          </cell>
        </row>
        <row r="113">
          <cell r="A113">
            <v>113</v>
          </cell>
          <cell r="C113" t="str">
            <v>на теплоэнергию</v>
          </cell>
          <cell r="D113" t="str">
            <v>-//-</v>
          </cell>
          <cell r="E113">
            <v>7051</v>
          </cell>
          <cell r="F113">
            <v>2434</v>
          </cell>
          <cell r="G113">
            <v>5927</v>
          </cell>
          <cell r="H113">
            <v>3573</v>
          </cell>
          <cell r="I113">
            <v>12978</v>
          </cell>
          <cell r="J113">
            <v>6007</v>
          </cell>
          <cell r="K113">
            <v>5595</v>
          </cell>
          <cell r="L113">
            <v>0</v>
          </cell>
          <cell r="M113">
            <v>18573</v>
          </cell>
          <cell r="N113">
            <v>6007</v>
          </cell>
          <cell r="O113">
            <v>3741</v>
          </cell>
          <cell r="P113">
            <v>0</v>
          </cell>
          <cell r="Q113">
            <v>22314</v>
          </cell>
          <cell r="R113">
            <v>6007</v>
          </cell>
          <cell r="S113">
            <v>0</v>
          </cell>
          <cell r="T113">
            <v>0</v>
          </cell>
          <cell r="U113">
            <v>22314</v>
          </cell>
          <cell r="V113">
            <v>6007</v>
          </cell>
          <cell r="W113">
            <v>0</v>
          </cell>
          <cell r="X113">
            <v>0</v>
          </cell>
          <cell r="Y113">
            <v>3741</v>
          </cell>
          <cell r="Z113">
            <v>0</v>
          </cell>
          <cell r="AA113">
            <v>22314</v>
          </cell>
          <cell r="AB113">
            <v>6007</v>
          </cell>
          <cell r="AC113">
            <v>0</v>
          </cell>
          <cell r="AD113">
            <v>0</v>
          </cell>
          <cell r="AE113">
            <v>22314</v>
          </cell>
          <cell r="AF113">
            <v>6007</v>
          </cell>
          <cell r="AG113">
            <v>0</v>
          </cell>
          <cell r="AH113">
            <v>0</v>
          </cell>
          <cell r="AI113">
            <v>22314</v>
          </cell>
          <cell r="AJ113">
            <v>6007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22314</v>
          </cell>
          <cell r="AP113">
            <v>6007</v>
          </cell>
          <cell r="AQ113">
            <v>4204</v>
          </cell>
          <cell r="AR113">
            <v>0</v>
          </cell>
          <cell r="AS113">
            <v>26518</v>
          </cell>
          <cell r="AT113">
            <v>6007</v>
          </cell>
          <cell r="AU113">
            <v>5570</v>
          </cell>
          <cell r="AV113">
            <v>509</v>
          </cell>
          <cell r="AW113">
            <v>32088</v>
          </cell>
          <cell r="AX113">
            <v>6516</v>
          </cell>
          <cell r="AY113">
            <v>6821</v>
          </cell>
          <cell r="AZ113">
            <v>0</v>
          </cell>
          <cell r="BA113">
            <v>16595</v>
          </cell>
          <cell r="BB113">
            <v>509</v>
          </cell>
          <cell r="BC113">
            <v>38909</v>
          </cell>
          <cell r="BD113">
            <v>6516</v>
          </cell>
        </row>
        <row r="114">
          <cell r="A114">
            <v>114</v>
          </cell>
          <cell r="B114" t="str">
            <v>1.2</v>
          </cell>
          <cell r="C114" t="str">
            <v>газ всего</v>
          </cell>
          <cell r="D114" t="str">
            <v>тыс.н.м.куб</v>
          </cell>
          <cell r="E114">
            <v>32138</v>
          </cell>
          <cell r="F114">
            <v>43236</v>
          </cell>
          <cell r="G114">
            <v>26494</v>
          </cell>
          <cell r="H114">
            <v>43266</v>
          </cell>
          <cell r="I114">
            <v>58632</v>
          </cell>
          <cell r="J114">
            <v>86502</v>
          </cell>
          <cell r="K114">
            <v>25917</v>
          </cell>
          <cell r="L114">
            <v>54179</v>
          </cell>
          <cell r="M114">
            <v>84549</v>
          </cell>
          <cell r="N114">
            <v>140681</v>
          </cell>
          <cell r="O114">
            <v>26848</v>
          </cell>
          <cell r="P114">
            <v>48210</v>
          </cell>
          <cell r="Q114">
            <v>111397</v>
          </cell>
          <cell r="R114">
            <v>188891</v>
          </cell>
          <cell r="S114">
            <v>23747</v>
          </cell>
          <cell r="T114">
            <v>28383</v>
          </cell>
          <cell r="U114">
            <v>135144</v>
          </cell>
          <cell r="V114">
            <v>217274</v>
          </cell>
          <cell r="W114">
            <v>7798</v>
          </cell>
          <cell r="X114">
            <v>5100</v>
          </cell>
          <cell r="Y114">
            <v>58393</v>
          </cell>
          <cell r="Z114">
            <v>81693</v>
          </cell>
          <cell r="AA114">
            <v>142942</v>
          </cell>
          <cell r="AB114">
            <v>222374</v>
          </cell>
          <cell r="AC114">
            <v>13645</v>
          </cell>
          <cell r="AD114">
            <v>13172</v>
          </cell>
          <cell r="AE114">
            <v>156587</v>
          </cell>
          <cell r="AF114">
            <v>235546</v>
          </cell>
          <cell r="AG114">
            <v>13645</v>
          </cell>
          <cell r="AH114">
            <v>12900</v>
          </cell>
          <cell r="AI114">
            <v>170232</v>
          </cell>
          <cell r="AJ114">
            <v>248446</v>
          </cell>
          <cell r="AK114">
            <v>18744</v>
          </cell>
          <cell r="AL114">
            <v>12530</v>
          </cell>
          <cell r="AM114">
            <v>46034</v>
          </cell>
          <cell r="AN114">
            <v>38602</v>
          </cell>
          <cell r="AO114">
            <v>188976</v>
          </cell>
          <cell r="AP114">
            <v>260976</v>
          </cell>
          <cell r="AQ114">
            <v>21771</v>
          </cell>
          <cell r="AR114">
            <v>36199</v>
          </cell>
          <cell r="AS114">
            <v>210747</v>
          </cell>
          <cell r="AT114">
            <v>297175</v>
          </cell>
          <cell r="AU114">
            <v>24363</v>
          </cell>
          <cell r="AV114">
            <v>43155</v>
          </cell>
          <cell r="AW114">
            <v>235110</v>
          </cell>
          <cell r="AX114">
            <v>340330</v>
          </cell>
          <cell r="AY114">
            <v>29834</v>
          </cell>
          <cell r="AZ114">
            <v>48330</v>
          </cell>
          <cell r="BA114">
            <v>75968</v>
          </cell>
          <cell r="BB114">
            <v>127684</v>
          </cell>
          <cell r="BC114">
            <v>264944</v>
          </cell>
          <cell r="BD114">
            <v>388660</v>
          </cell>
        </row>
        <row r="115">
          <cell r="A115">
            <v>115</v>
          </cell>
          <cell r="C115" t="str">
            <v>% к предидущему году</v>
          </cell>
          <cell r="D115" t="str">
            <v>%</v>
          </cell>
          <cell r="E115">
            <v>535.63333333333333</v>
          </cell>
          <cell r="F115">
            <v>142.95255414118034</v>
          </cell>
          <cell r="G115">
            <v>529.88</v>
          </cell>
          <cell r="H115">
            <v>180.07991342712063</v>
          </cell>
          <cell r="I115">
            <v>533.0181818181818</v>
          </cell>
          <cell r="J115">
            <v>159.38899227948627</v>
          </cell>
          <cell r="K115">
            <v>227.34210526315789</v>
          </cell>
          <cell r="L115">
            <v>262.3680387409201</v>
          </cell>
          <cell r="M115">
            <v>377.45089285714289</v>
          </cell>
          <cell r="N115">
            <v>187.77245365117926</v>
          </cell>
          <cell r="O115">
            <v>400.71641791044772</v>
          </cell>
          <cell r="P115">
            <v>222.47346562067375</v>
          </cell>
          <cell r="Q115">
            <v>382.80756013745702</v>
          </cell>
          <cell r="R115">
            <v>195.55755712229919</v>
          </cell>
          <cell r="S115">
            <v>494.72916666666669</v>
          </cell>
          <cell r="T115">
            <v>166.57667703503728</v>
          </cell>
          <cell r="U115">
            <v>398.65486725663715</v>
          </cell>
          <cell r="V115">
            <v>191.21182786236028</v>
          </cell>
          <cell r="W115">
            <v>278.5</v>
          </cell>
          <cell r="X115">
            <v>93.853514906146486</v>
          </cell>
          <cell r="Y115">
            <v>408.34265734265733</v>
          </cell>
          <cell r="Z115">
            <v>185.06444962961285</v>
          </cell>
          <cell r="AA115">
            <v>389.48773841961849</v>
          </cell>
          <cell r="AB115">
            <v>186.7684606598132</v>
          </cell>
          <cell r="AC115">
            <v>100.33088235294119</v>
          </cell>
          <cell r="AD115">
            <v>140.51632174098569</v>
          </cell>
          <cell r="AE115">
            <v>311.30616302186877</v>
          </cell>
          <cell r="AF115">
            <v>183.39276538096203</v>
          </cell>
          <cell r="AG115">
            <v>100.33088235294119</v>
          </cell>
          <cell r="AH115">
            <v>133.23693451766164</v>
          </cell>
          <cell r="AI115">
            <v>266.40375586854458</v>
          </cell>
          <cell r="AJ115">
            <v>179.87691862148856</v>
          </cell>
          <cell r="AK115">
            <v>249.92000000000002</v>
          </cell>
          <cell r="AL115">
            <v>117.96271888533232</v>
          </cell>
          <cell r="AM115">
            <v>132.6628242074928</v>
          </cell>
          <cell r="AN115">
            <v>130.06941168542355</v>
          </cell>
          <cell r="AO115">
            <v>264.67226890756302</v>
          </cell>
          <cell r="AP115">
            <v>175.45548668163667</v>
          </cell>
          <cell r="AQ115">
            <v>102.03402540188404</v>
          </cell>
          <cell r="AR115">
            <v>185.35074244751664</v>
          </cell>
          <cell r="AS115">
            <v>227.25233725481738</v>
          </cell>
          <cell r="AT115">
            <v>176.60395074641059</v>
          </cell>
          <cell r="AU115">
            <v>106.01366346112006</v>
          </cell>
          <cell r="AV115">
            <v>128.2085561497326</v>
          </cell>
          <cell r="AW115">
            <v>203.17495981610466</v>
          </cell>
          <cell r="AX115">
            <v>168.53693322504606</v>
          </cell>
          <cell r="AY115">
            <v>117.46131737469977</v>
          </cell>
          <cell r="AZ115">
            <v>111.32866488528516</v>
          </cell>
          <cell r="BA115">
            <v>108.96624926488518</v>
          </cell>
          <cell r="BB115">
            <v>132.17531728121571</v>
          </cell>
          <cell r="BC115">
            <v>187.74775540863254</v>
          </cell>
          <cell r="BD115">
            <v>158.41430807356204</v>
          </cell>
        </row>
        <row r="116">
          <cell r="A116">
            <v>116</v>
          </cell>
          <cell r="C116" t="str">
            <v>на электроэнергию</v>
          </cell>
          <cell r="D116" t="str">
            <v>-//-</v>
          </cell>
          <cell r="E116">
            <v>16242</v>
          </cell>
          <cell r="F116">
            <v>22556</v>
          </cell>
          <cell r="G116">
            <v>13132</v>
          </cell>
          <cell r="H116">
            <v>21204</v>
          </cell>
          <cell r="I116">
            <v>29374</v>
          </cell>
          <cell r="J116">
            <v>43760</v>
          </cell>
          <cell r="K116">
            <v>13304</v>
          </cell>
          <cell r="L116">
            <v>29156</v>
          </cell>
          <cell r="M116">
            <v>42678</v>
          </cell>
          <cell r="N116">
            <v>72916</v>
          </cell>
          <cell r="O116">
            <v>13225</v>
          </cell>
          <cell r="P116">
            <v>25880</v>
          </cell>
          <cell r="Q116">
            <v>55903</v>
          </cell>
          <cell r="R116">
            <v>98796</v>
          </cell>
          <cell r="S116">
            <v>11342</v>
          </cell>
          <cell r="T116">
            <v>14512</v>
          </cell>
          <cell r="U116">
            <v>67245</v>
          </cell>
          <cell r="V116">
            <v>113308</v>
          </cell>
          <cell r="W116">
            <v>4165</v>
          </cell>
          <cell r="X116">
            <v>2290</v>
          </cell>
          <cell r="Y116">
            <v>28732</v>
          </cell>
          <cell r="Z116">
            <v>42682</v>
          </cell>
          <cell r="AA116">
            <v>71410</v>
          </cell>
          <cell r="AB116">
            <v>115598</v>
          </cell>
          <cell r="AC116">
            <v>6911</v>
          </cell>
          <cell r="AD116">
            <v>5989</v>
          </cell>
          <cell r="AE116">
            <v>78321</v>
          </cell>
          <cell r="AF116">
            <v>121587</v>
          </cell>
          <cell r="AG116">
            <v>6911</v>
          </cell>
          <cell r="AH116">
            <v>5922</v>
          </cell>
          <cell r="AI116">
            <v>85232</v>
          </cell>
          <cell r="AJ116">
            <v>127509</v>
          </cell>
          <cell r="AK116">
            <v>9453</v>
          </cell>
          <cell r="AL116">
            <v>5814</v>
          </cell>
          <cell r="AM116">
            <v>23275</v>
          </cell>
          <cell r="AN116">
            <v>17725</v>
          </cell>
          <cell r="AO116">
            <v>94685</v>
          </cell>
          <cell r="AP116">
            <v>133323</v>
          </cell>
          <cell r="AQ116">
            <v>9862</v>
          </cell>
          <cell r="AR116">
            <v>17387</v>
          </cell>
          <cell r="AS116">
            <v>104547</v>
          </cell>
          <cell r="AT116">
            <v>150710</v>
          </cell>
          <cell r="AU116">
            <v>11807</v>
          </cell>
          <cell r="AV116">
            <v>21518</v>
          </cell>
          <cell r="AW116">
            <v>116354</v>
          </cell>
          <cell r="AX116">
            <v>172228</v>
          </cell>
          <cell r="AY116">
            <v>14456</v>
          </cell>
          <cell r="AZ116">
            <v>24071</v>
          </cell>
          <cell r="BA116">
            <v>36125</v>
          </cell>
          <cell r="BB116">
            <v>62976</v>
          </cell>
          <cell r="BC116">
            <v>130810</v>
          </cell>
          <cell r="BD116">
            <v>196299</v>
          </cell>
        </row>
        <row r="117">
          <cell r="A117">
            <v>117</v>
          </cell>
          <cell r="C117" t="str">
            <v>на теплоэнергию</v>
          </cell>
          <cell r="D117" t="str">
            <v>-//-</v>
          </cell>
          <cell r="E117">
            <v>15896</v>
          </cell>
          <cell r="F117">
            <v>20680</v>
          </cell>
          <cell r="G117">
            <v>13362</v>
          </cell>
          <cell r="H117">
            <v>22062</v>
          </cell>
          <cell r="I117">
            <v>29258</v>
          </cell>
          <cell r="J117">
            <v>42742</v>
          </cell>
          <cell r="K117">
            <v>12613</v>
          </cell>
          <cell r="L117">
            <v>25023</v>
          </cell>
          <cell r="M117">
            <v>41871</v>
          </cell>
          <cell r="N117">
            <v>67765</v>
          </cell>
          <cell r="O117">
            <v>13623</v>
          </cell>
          <cell r="P117">
            <v>22330</v>
          </cell>
          <cell r="Q117">
            <v>55494</v>
          </cell>
          <cell r="R117">
            <v>90095</v>
          </cell>
          <cell r="S117">
            <v>12405</v>
          </cell>
          <cell r="T117">
            <v>13871</v>
          </cell>
          <cell r="U117">
            <v>67899</v>
          </cell>
          <cell r="V117">
            <v>103966</v>
          </cell>
          <cell r="W117">
            <v>3633</v>
          </cell>
          <cell r="X117">
            <v>2810</v>
          </cell>
          <cell r="Y117">
            <v>29661</v>
          </cell>
          <cell r="Z117">
            <v>39011</v>
          </cell>
          <cell r="AA117">
            <v>71532</v>
          </cell>
          <cell r="AB117">
            <v>106776</v>
          </cell>
          <cell r="AC117">
            <v>6734</v>
          </cell>
          <cell r="AD117">
            <v>7183</v>
          </cell>
          <cell r="AE117">
            <v>78266</v>
          </cell>
          <cell r="AF117">
            <v>113959</v>
          </cell>
          <cell r="AG117">
            <v>6734</v>
          </cell>
          <cell r="AH117">
            <v>6978</v>
          </cell>
          <cell r="AI117">
            <v>85000</v>
          </cell>
          <cell r="AJ117">
            <v>120937</v>
          </cell>
          <cell r="AK117">
            <v>9291</v>
          </cell>
          <cell r="AL117">
            <v>6716</v>
          </cell>
          <cell r="AM117">
            <v>22759</v>
          </cell>
          <cell r="AN117">
            <v>20877</v>
          </cell>
          <cell r="AO117">
            <v>94291</v>
          </cell>
          <cell r="AP117">
            <v>127653</v>
          </cell>
          <cell r="AQ117">
            <v>11909</v>
          </cell>
          <cell r="AR117">
            <v>18812</v>
          </cell>
          <cell r="AS117">
            <v>106200</v>
          </cell>
          <cell r="AT117">
            <v>146465</v>
          </cell>
          <cell r="AU117">
            <v>12556</v>
          </cell>
          <cell r="AV117">
            <v>21637</v>
          </cell>
          <cell r="AW117">
            <v>118756</v>
          </cell>
          <cell r="AX117">
            <v>168102</v>
          </cell>
          <cell r="AY117">
            <v>15378</v>
          </cell>
          <cell r="AZ117">
            <v>24259</v>
          </cell>
          <cell r="BA117">
            <v>39843</v>
          </cell>
          <cell r="BB117">
            <v>64708</v>
          </cell>
          <cell r="BC117">
            <v>134134</v>
          </cell>
          <cell r="BD117">
            <v>192361</v>
          </cell>
        </row>
        <row r="118">
          <cell r="A118">
            <v>118</v>
          </cell>
          <cell r="B118">
            <v>2</v>
          </cell>
          <cell r="C118" t="str">
            <v>Теплофикационные коэффициенты</v>
          </cell>
        </row>
        <row r="119">
          <cell r="A119">
            <v>119</v>
          </cell>
          <cell r="B119" t="str">
            <v>2.1</v>
          </cell>
          <cell r="C119" t="str">
            <v>Переводной коэф. на мазут</v>
          </cell>
          <cell r="E119">
            <v>1.3700455980357769</v>
          </cell>
          <cell r="F119">
            <v>1.3489880133621537</v>
          </cell>
          <cell r="G119">
            <v>1.3699795779441797</v>
          </cell>
          <cell r="H119">
            <v>1.3490364025695931</v>
          </cell>
          <cell r="I119">
            <v>1.3700157649863498</v>
          </cell>
          <cell r="J119">
            <v>1.3490160410120722</v>
          </cell>
          <cell r="K119">
            <v>1.3700417536534446</v>
          </cell>
          <cell r="L119">
            <v>0</v>
          </cell>
          <cell r="M119">
            <v>1.3700237314348185</v>
          </cell>
          <cell r="N119">
            <v>1.3490160410120722</v>
          </cell>
          <cell r="O119">
            <v>1.3700488334237655</v>
          </cell>
          <cell r="P119">
            <v>0</v>
          </cell>
          <cell r="Q119">
            <v>1.3700278551532032</v>
          </cell>
          <cell r="R119">
            <v>1.3490160410120722</v>
          </cell>
          <cell r="S119">
            <v>0</v>
          </cell>
          <cell r="T119">
            <v>0</v>
          </cell>
          <cell r="U119">
            <v>1.3700278551532032</v>
          </cell>
          <cell r="V119">
            <v>1.3490160410120722</v>
          </cell>
          <cell r="W119">
            <v>0</v>
          </cell>
          <cell r="X119">
            <v>0</v>
          </cell>
          <cell r="Y119">
            <v>1.3700488334237655</v>
          </cell>
          <cell r="Z119">
            <v>0</v>
          </cell>
          <cell r="AA119">
            <v>1.3700278551532032</v>
          </cell>
          <cell r="AB119">
            <v>1.3490160410120722</v>
          </cell>
          <cell r="AC119">
            <v>0</v>
          </cell>
          <cell r="AD119">
            <v>0</v>
          </cell>
          <cell r="AE119">
            <v>1.3700278551532032</v>
          </cell>
          <cell r="AF119">
            <v>1.3490160410120722</v>
          </cell>
          <cell r="AG119">
            <v>0</v>
          </cell>
          <cell r="AH119">
            <v>0</v>
          </cell>
          <cell r="AI119">
            <v>1.3700278551532032</v>
          </cell>
          <cell r="AJ119">
            <v>1.3490160410120722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1.3700278551532032</v>
          </cell>
          <cell r="AP119">
            <v>1.3490160410120722</v>
          </cell>
          <cell r="AQ119">
            <v>1.370023419203747</v>
          </cell>
          <cell r="AR119">
            <v>0</v>
          </cell>
          <cell r="AS119">
            <v>1.370027206483895</v>
          </cell>
          <cell r="AT119">
            <v>1.3490160410120722</v>
          </cell>
          <cell r="AU119">
            <v>1.3699454057555289</v>
          </cell>
          <cell r="AV119">
            <v>1.381139489194499</v>
          </cell>
          <cell r="AW119">
            <v>1.3700132559020326</v>
          </cell>
          <cell r="AX119">
            <v>1.350313417440292</v>
          </cell>
          <cell r="AY119">
            <v>1.3700596992367566</v>
          </cell>
          <cell r="AZ119">
            <v>0</v>
          </cell>
          <cell r="BA119">
            <v>1.370011977557839</v>
          </cell>
          <cell r="BB119">
            <v>1.381139489194499</v>
          </cell>
          <cell r="BC119">
            <v>1.3700212790955733</v>
          </cell>
          <cell r="BD119">
            <v>1.350313417440292</v>
          </cell>
        </row>
        <row r="120">
          <cell r="A120">
            <v>120</v>
          </cell>
          <cell r="B120" t="str">
            <v>2.2</v>
          </cell>
          <cell r="C120" t="str">
            <v>Переводной коэф. на газ</v>
          </cell>
          <cell r="E120">
            <v>1.1285705395481984</v>
          </cell>
          <cell r="F120">
            <v>1.1364372282357296</v>
          </cell>
          <cell r="G120">
            <v>1.1285574092247301</v>
          </cell>
          <cell r="H120">
            <v>1.1365737530624509</v>
          </cell>
          <cell r="I120">
            <v>1.1285646063583026</v>
          </cell>
          <cell r="J120">
            <v>1.1365055143233682</v>
          </cell>
          <cell r="K120">
            <v>1.1286028475518</v>
          </cell>
          <cell r="L120">
            <v>1.1365658280883737</v>
          </cell>
          <cell r="M120">
            <v>1.1285763285195567</v>
          </cell>
          <cell r="N120">
            <v>1.1365287423319426</v>
          </cell>
          <cell r="O120">
            <v>1.1285756853396902</v>
          </cell>
          <cell r="P120">
            <v>1.1374196224849615</v>
          </cell>
          <cell r="Q120">
            <v>1.1285761735055702</v>
          </cell>
          <cell r="R120">
            <v>1.1367561186080861</v>
          </cell>
          <cell r="S120">
            <v>1.128563608034699</v>
          </cell>
          <cell r="T120">
            <v>1.1385688616425325</v>
          </cell>
          <cell r="U120">
            <v>1.1285739655478602</v>
          </cell>
          <cell r="V120">
            <v>1.1369929213803769</v>
          </cell>
          <cell r="W120">
            <v>1.128494485765581</v>
          </cell>
          <cell r="X120">
            <v>1.1396078431372549</v>
          </cell>
          <cell r="Y120">
            <v>1.1285599301286113</v>
          </cell>
          <cell r="Z120">
            <v>1.1379555163845128</v>
          </cell>
          <cell r="AA120">
            <v>1.1285696296399939</v>
          </cell>
          <cell r="AB120">
            <v>1.137052892874167</v>
          </cell>
          <cell r="AC120">
            <v>1.128618541590326</v>
          </cell>
          <cell r="AD120">
            <v>1.1422714849681141</v>
          </cell>
          <cell r="AE120">
            <v>1.1285738918301009</v>
          </cell>
          <cell r="AF120">
            <v>1.137344722474591</v>
          </cell>
          <cell r="AG120">
            <v>1.128618541590326</v>
          </cell>
          <cell r="AH120">
            <v>1.1428682170542637</v>
          </cell>
          <cell r="AI120">
            <v>1.1285774707458058</v>
          </cell>
          <cell r="AJ120">
            <v>1.13763151751286</v>
          </cell>
          <cell r="AK120">
            <v>1.1285211267605635</v>
          </cell>
          <cell r="AL120">
            <v>1.1452513966480447</v>
          </cell>
          <cell r="AM120">
            <v>1.1285788764825999</v>
          </cell>
          <cell r="AN120">
            <v>1.1434381638257085</v>
          </cell>
          <cell r="AO120">
            <v>1.1285718821437642</v>
          </cell>
          <cell r="AP120">
            <v>1.1379973637422598</v>
          </cell>
          <cell r="AQ120">
            <v>1.1285655229433651</v>
          </cell>
          <cell r="AR120">
            <v>1.1415784966435536</v>
          </cell>
          <cell r="AS120">
            <v>1.1285712252131703</v>
          </cell>
          <cell r="AT120">
            <v>1.1384335829056953</v>
          </cell>
          <cell r="AU120">
            <v>1.1285555966014038</v>
          </cell>
          <cell r="AV120">
            <v>1.140864326265786</v>
          </cell>
          <cell r="AW120">
            <v>1.1285696057164731</v>
          </cell>
          <cell r="AX120">
            <v>1.1387418094202686</v>
          </cell>
          <cell r="AY120">
            <v>1.1285781323322384</v>
          </cell>
          <cell r="AZ120">
            <v>1.1397061866335609</v>
          </cell>
          <cell r="BA120">
            <v>1.1285672914911542</v>
          </cell>
          <cell r="BB120">
            <v>1.1406284264277435</v>
          </cell>
          <cell r="BC120">
            <v>1.1285705658554261</v>
          </cell>
          <cell r="BD120">
            <v>1.1388617300468276</v>
          </cell>
        </row>
        <row r="121">
          <cell r="A121">
            <v>121</v>
          </cell>
          <cell r="B121" t="str">
            <v>VI</v>
          </cell>
          <cell r="C121" t="str">
            <v>Нормативные характеристики</v>
          </cell>
        </row>
        <row r="122">
          <cell r="A122">
            <v>122</v>
          </cell>
          <cell r="B122">
            <v>1</v>
          </cell>
          <cell r="C122" t="str">
            <v>Собственные нужды по норме всего</v>
          </cell>
          <cell r="D122" t="str">
            <v>тыс.кВтч</v>
          </cell>
          <cell r="F122">
            <v>13817</v>
          </cell>
          <cell r="H122">
            <v>13567</v>
          </cell>
          <cell r="J122">
            <v>27384</v>
          </cell>
          <cell r="L122">
            <v>14187</v>
          </cell>
          <cell r="N122">
            <v>41571</v>
          </cell>
          <cell r="P122">
            <v>13371</v>
          </cell>
          <cell r="R122">
            <v>54942</v>
          </cell>
          <cell r="T122">
            <v>9683</v>
          </cell>
          <cell r="V122">
            <v>64625</v>
          </cell>
          <cell r="X122">
            <v>2433</v>
          </cell>
          <cell r="Z122">
            <v>25487</v>
          </cell>
          <cell r="AB122">
            <v>67058</v>
          </cell>
          <cell r="AD122">
            <v>5188</v>
          </cell>
          <cell r="AF122">
            <v>72246</v>
          </cell>
          <cell r="AH122">
            <v>5120</v>
          </cell>
          <cell r="AJ122">
            <v>77366</v>
          </cell>
          <cell r="AL122">
            <v>5114</v>
          </cell>
          <cell r="AN122">
            <v>15422</v>
          </cell>
          <cell r="AP122">
            <v>82480</v>
          </cell>
          <cell r="AR122">
            <v>11382</v>
          </cell>
          <cell r="AT122">
            <v>93862</v>
          </cell>
          <cell r="AV122">
            <v>12663</v>
          </cell>
          <cell r="AX122">
            <v>106525</v>
          </cell>
          <cell r="AZ122">
            <v>12441</v>
          </cell>
          <cell r="BB122">
            <v>36486</v>
          </cell>
          <cell r="BD122">
            <v>118966</v>
          </cell>
        </row>
        <row r="123">
          <cell r="A123">
            <v>123</v>
          </cell>
          <cell r="B123" t="str">
            <v>1.1</v>
          </cell>
          <cell r="C123" t="str">
            <v xml:space="preserve"> в т.ч. на э/энергию</v>
          </cell>
          <cell r="D123" t="str">
            <v>-//-</v>
          </cell>
          <cell r="F123">
            <v>5965</v>
          </cell>
          <cell r="H123">
            <v>5901</v>
          </cell>
          <cell r="J123">
            <v>11866</v>
          </cell>
          <cell r="L123">
            <v>6347</v>
          </cell>
          <cell r="M123">
            <v>0</v>
          </cell>
          <cell r="N123">
            <v>18213</v>
          </cell>
          <cell r="P123">
            <v>6100</v>
          </cell>
          <cell r="R123">
            <v>24313</v>
          </cell>
          <cell r="T123">
            <v>4180</v>
          </cell>
          <cell r="U123">
            <v>0</v>
          </cell>
          <cell r="V123">
            <v>28493</v>
          </cell>
          <cell r="X123">
            <v>1044</v>
          </cell>
          <cell r="Y123">
            <v>0</v>
          </cell>
          <cell r="Z123">
            <v>11324</v>
          </cell>
          <cell r="AA123">
            <v>0</v>
          </cell>
          <cell r="AB123">
            <v>29537</v>
          </cell>
          <cell r="AD123">
            <v>2325</v>
          </cell>
          <cell r="AE123">
            <v>0</v>
          </cell>
          <cell r="AF123">
            <v>31862</v>
          </cell>
          <cell r="AH123">
            <v>2355</v>
          </cell>
          <cell r="AI123">
            <v>0</v>
          </cell>
          <cell r="AJ123">
            <v>34217</v>
          </cell>
          <cell r="AL123">
            <v>2301</v>
          </cell>
          <cell r="AM123">
            <v>0</v>
          </cell>
          <cell r="AN123">
            <v>6981</v>
          </cell>
          <cell r="AO123">
            <v>0</v>
          </cell>
          <cell r="AP123">
            <v>36518</v>
          </cell>
          <cell r="AR123">
            <v>4754</v>
          </cell>
          <cell r="AS123">
            <v>0</v>
          </cell>
          <cell r="AT123">
            <v>41272</v>
          </cell>
          <cell r="AV123">
            <v>5012</v>
          </cell>
          <cell r="AW123">
            <v>0</v>
          </cell>
          <cell r="AX123">
            <v>46284</v>
          </cell>
          <cell r="AZ123">
            <v>5241</v>
          </cell>
          <cell r="BA123">
            <v>0</v>
          </cell>
          <cell r="BB123">
            <v>15007</v>
          </cell>
          <cell r="BC123">
            <v>0</v>
          </cell>
          <cell r="BD123">
            <v>51525</v>
          </cell>
        </row>
        <row r="124">
          <cell r="A124">
            <v>124</v>
          </cell>
          <cell r="C124" t="str">
            <v>то же в %</v>
          </cell>
          <cell r="D124" t="str">
            <v>%</v>
          </cell>
          <cell r="F124">
            <v>4.8414849926139958</v>
          </cell>
          <cell r="H124">
            <v>4.6434585543192579</v>
          </cell>
          <cell r="J124">
            <v>4.7409384389183664</v>
          </cell>
          <cell r="L124">
            <v>4.6154293650966789</v>
          </cell>
          <cell r="N124">
            <v>4.6964324853985895</v>
          </cell>
          <cell r="P124">
            <v>5.1160762211486848</v>
          </cell>
          <cell r="R124">
            <v>4.7951135715933946</v>
          </cell>
          <cell r="T124">
            <v>6.5250308299901656</v>
          </cell>
          <cell r="V124">
            <v>4.9891612297714234</v>
          </cell>
          <cell r="X124">
            <v>9.6666666666666661</v>
          </cell>
          <cell r="Z124">
            <v>5.8343165389787375</v>
          </cell>
          <cell r="AB124">
            <v>5.0759755146090892</v>
          </cell>
          <cell r="AD124">
            <v>8.153603366649131</v>
          </cell>
          <cell r="AF124">
            <v>5.2197446646778491</v>
          </cell>
          <cell r="AH124">
            <v>8.6005405010590898</v>
          </cell>
          <cell r="AJ124">
            <v>5.3648899724833212</v>
          </cell>
          <cell r="AL124">
            <v>8.3023633411510005</v>
          </cell>
          <cell r="AN124">
            <v>8.3492800076544036</v>
          </cell>
          <cell r="AP124">
            <v>5.4872203272678099</v>
          </cell>
          <cell r="AR124">
            <v>5.4607900570890333</v>
          </cell>
          <cell r="AT124">
            <v>5.4841628718771886</v>
          </cell>
          <cell r="AV124">
            <v>4.6619352798370368</v>
          </cell>
          <cell r="AX124">
            <v>5.3813849008692252</v>
          </cell>
          <cell r="AZ124">
            <v>4.3899987435607493</v>
          </cell>
          <cell r="BB124">
            <v>4.7800452936923277</v>
          </cell>
          <cell r="BD124">
            <v>5.2605463617234376</v>
          </cell>
        </row>
        <row r="125">
          <cell r="A125">
            <v>125</v>
          </cell>
          <cell r="B125" t="str">
            <v>1.2</v>
          </cell>
          <cell r="C125" t="str">
            <v>на т/энергию</v>
          </cell>
          <cell r="D125" t="str">
            <v>тыс.кВтч</v>
          </cell>
          <cell r="F125">
            <v>7852</v>
          </cell>
          <cell r="H125">
            <v>7666</v>
          </cell>
          <cell r="J125">
            <v>15518</v>
          </cell>
          <cell r="L125">
            <v>7840</v>
          </cell>
          <cell r="M125">
            <v>0</v>
          </cell>
          <cell r="N125">
            <v>23358</v>
          </cell>
          <cell r="P125">
            <v>7271</v>
          </cell>
          <cell r="R125">
            <v>30629</v>
          </cell>
          <cell r="T125">
            <v>5503</v>
          </cell>
          <cell r="U125">
            <v>0</v>
          </cell>
          <cell r="V125">
            <v>36132</v>
          </cell>
          <cell r="X125">
            <v>1389</v>
          </cell>
          <cell r="Y125">
            <v>0</v>
          </cell>
          <cell r="Z125">
            <v>14163</v>
          </cell>
          <cell r="AA125">
            <v>0</v>
          </cell>
          <cell r="AB125">
            <v>37521</v>
          </cell>
          <cell r="AD125">
            <v>2863</v>
          </cell>
          <cell r="AE125">
            <v>0</v>
          </cell>
          <cell r="AF125">
            <v>40384</v>
          </cell>
          <cell r="AH125">
            <v>2765</v>
          </cell>
          <cell r="AI125">
            <v>0</v>
          </cell>
          <cell r="AJ125">
            <v>43149</v>
          </cell>
          <cell r="AL125">
            <v>2813</v>
          </cell>
          <cell r="AM125">
            <v>0</v>
          </cell>
          <cell r="AN125">
            <v>8441</v>
          </cell>
          <cell r="AO125">
            <v>0</v>
          </cell>
          <cell r="AP125">
            <v>45962</v>
          </cell>
          <cell r="AR125">
            <v>6628</v>
          </cell>
          <cell r="AS125">
            <v>0</v>
          </cell>
          <cell r="AT125">
            <v>52590</v>
          </cell>
          <cell r="AV125">
            <v>7651</v>
          </cell>
          <cell r="AW125">
            <v>0</v>
          </cell>
          <cell r="AX125">
            <v>60241</v>
          </cell>
          <cell r="AZ125">
            <v>7200</v>
          </cell>
          <cell r="BA125">
            <v>0</v>
          </cell>
          <cell r="BB125">
            <v>21479</v>
          </cell>
          <cell r="BC125">
            <v>0</v>
          </cell>
          <cell r="BD125">
            <v>67441</v>
          </cell>
        </row>
        <row r="126">
          <cell r="A126">
            <v>126</v>
          </cell>
          <cell r="C126" t="str">
            <v>то же</v>
          </cell>
          <cell r="D126" t="str">
            <v>гр./Гкал.</v>
          </cell>
          <cell r="F126">
            <v>36.32007178903644</v>
          </cell>
          <cell r="H126">
            <v>31.793034231633779</v>
          </cell>
          <cell r="J126">
            <v>33.933143965485201</v>
          </cell>
          <cell r="L126">
            <v>34.62224655985586</v>
          </cell>
          <cell r="N126">
            <v>34.161358966296405</v>
          </cell>
          <cell r="P126">
            <v>36.25710581430139</v>
          </cell>
          <cell r="R126">
            <v>34.636631440865322</v>
          </cell>
          <cell r="T126">
            <v>46.121224311911227</v>
          </cell>
          <cell r="V126">
            <v>36.001996789592781</v>
          </cell>
          <cell r="X126">
            <v>62.825093853181968</v>
          </cell>
          <cell r="Z126">
            <v>41.416519234424577</v>
          </cell>
          <cell r="AB126">
            <v>36.580158327808761</v>
          </cell>
          <cell r="AD126">
            <v>49.013062160820368</v>
          </cell>
          <cell r="AF126">
            <v>37.250042199619422</v>
          </cell>
          <cell r="AH126">
            <v>50.855251057568509</v>
          </cell>
          <cell r="AJ126">
            <v>37.899768380056969</v>
          </cell>
          <cell r="AL126">
            <v>50.575332614167564</v>
          </cell>
          <cell r="AN126">
            <v>50.123810145900009</v>
          </cell>
          <cell r="AP126">
            <v>38.490172285434582</v>
          </cell>
          <cell r="AR126">
            <v>38.825397011358248</v>
          </cell>
          <cell r="AT126">
            <v>38.532102025444821</v>
          </cell>
          <cell r="AV126">
            <v>37.098815417513201</v>
          </cell>
          <cell r="AX126">
            <v>38.343955612388761</v>
          </cell>
          <cell r="AZ126">
            <v>31.666446760786386</v>
          </cell>
          <cell r="BB126">
            <v>35.542663110028528</v>
          </cell>
          <cell r="BD126">
            <v>37.499742832534217</v>
          </cell>
        </row>
        <row r="127">
          <cell r="A127">
            <v>127</v>
          </cell>
          <cell r="B127">
            <v>2</v>
          </cell>
          <cell r="C127" t="str">
            <v>Расход условного топлива по норме</v>
          </cell>
          <cell r="D127" t="str">
            <v>т.у.т.</v>
          </cell>
          <cell r="F127">
            <v>55805</v>
          </cell>
          <cell r="H127">
            <v>57655</v>
          </cell>
          <cell r="J127">
            <v>113460</v>
          </cell>
          <cell r="L127">
            <v>60625</v>
          </cell>
          <cell r="N127">
            <v>174085</v>
          </cell>
          <cell r="P127">
            <v>53771</v>
          </cell>
          <cell r="R127">
            <v>227856</v>
          </cell>
          <cell r="T127">
            <v>31946</v>
          </cell>
          <cell r="V127">
            <v>259802</v>
          </cell>
          <cell r="X127">
            <v>5670</v>
          </cell>
          <cell r="Z127">
            <v>91387</v>
          </cell>
          <cell r="AB127">
            <v>265472</v>
          </cell>
          <cell r="AD127">
            <v>14801</v>
          </cell>
          <cell r="AF127">
            <v>280273</v>
          </cell>
          <cell r="AH127">
            <v>14567</v>
          </cell>
          <cell r="AJ127">
            <v>294840</v>
          </cell>
          <cell r="AL127">
            <v>14290</v>
          </cell>
          <cell r="AN127">
            <v>43658</v>
          </cell>
          <cell r="AP127">
            <v>309130</v>
          </cell>
          <cell r="AR127">
            <v>41217</v>
          </cell>
          <cell r="AT127">
            <v>350347</v>
          </cell>
          <cell r="AV127">
            <v>49445</v>
          </cell>
          <cell r="AX127">
            <v>399792</v>
          </cell>
          <cell r="AZ127">
            <v>54884</v>
          </cell>
          <cell r="BB127">
            <v>145546</v>
          </cell>
          <cell r="BD127">
            <v>454676</v>
          </cell>
        </row>
        <row r="128">
          <cell r="A128">
            <v>128</v>
          </cell>
          <cell r="B128" t="str">
            <v>2.1</v>
          </cell>
          <cell r="C128" t="str">
            <v>Расход условного топлива по нормат</v>
          </cell>
        </row>
        <row r="129">
          <cell r="A129">
            <v>129</v>
          </cell>
          <cell r="C129" t="str">
            <v>на э/энергию</v>
          </cell>
          <cell r="D129" t="str">
            <v>т.у.т.</v>
          </cell>
          <cell r="F129">
            <v>29114</v>
          </cell>
          <cell r="H129">
            <v>28045</v>
          </cell>
          <cell r="J129">
            <v>57159</v>
          </cell>
          <cell r="L129">
            <v>32434</v>
          </cell>
          <cell r="M129">
            <v>0</v>
          </cell>
          <cell r="N129">
            <v>89593</v>
          </cell>
          <cell r="P129">
            <v>28683</v>
          </cell>
          <cell r="R129">
            <v>118276</v>
          </cell>
          <cell r="T129">
            <v>16275</v>
          </cell>
          <cell r="U129">
            <v>0</v>
          </cell>
          <cell r="V129">
            <v>134551</v>
          </cell>
          <cell r="X129">
            <v>2501</v>
          </cell>
          <cell r="Y129">
            <v>0</v>
          </cell>
          <cell r="Z129">
            <v>47459</v>
          </cell>
          <cell r="AA129">
            <v>0</v>
          </cell>
          <cell r="AB129">
            <v>137052</v>
          </cell>
          <cell r="AD129">
            <v>6731</v>
          </cell>
          <cell r="AE129">
            <v>0</v>
          </cell>
          <cell r="AF129">
            <v>143783</v>
          </cell>
          <cell r="AH129">
            <v>6674</v>
          </cell>
          <cell r="AI129">
            <v>0</v>
          </cell>
          <cell r="AJ129">
            <v>150457</v>
          </cell>
          <cell r="AL129">
            <v>6632</v>
          </cell>
          <cell r="AM129">
            <v>0</v>
          </cell>
          <cell r="AN129">
            <v>20037</v>
          </cell>
          <cell r="AO129">
            <v>0</v>
          </cell>
          <cell r="AP129">
            <v>157089</v>
          </cell>
          <cell r="AR129">
            <v>19782</v>
          </cell>
          <cell r="AS129">
            <v>0</v>
          </cell>
          <cell r="AT129">
            <v>176871</v>
          </cell>
          <cell r="AV129">
            <v>24288</v>
          </cell>
          <cell r="AW129">
            <v>0</v>
          </cell>
          <cell r="AX129">
            <v>201159</v>
          </cell>
          <cell r="AZ129">
            <v>27327</v>
          </cell>
          <cell r="BA129">
            <v>0</v>
          </cell>
          <cell r="BB129">
            <v>71397</v>
          </cell>
          <cell r="BC129">
            <v>0</v>
          </cell>
          <cell r="BD129">
            <v>228486</v>
          </cell>
        </row>
        <row r="130">
          <cell r="A130">
            <v>130</v>
          </cell>
          <cell r="B130" t="str">
            <v>2.1</v>
          </cell>
          <cell r="C130" t="str">
            <v>Расход условного топлива по нормат</v>
          </cell>
        </row>
        <row r="131">
          <cell r="A131">
            <v>131</v>
          </cell>
          <cell r="C131" t="str">
            <v>на т/энергию</v>
          </cell>
          <cell r="D131" t="str">
            <v>т.у.т.</v>
          </cell>
          <cell r="F131">
            <v>26691</v>
          </cell>
          <cell r="H131">
            <v>29610</v>
          </cell>
          <cell r="J131">
            <v>56301</v>
          </cell>
          <cell r="L131">
            <v>28191</v>
          </cell>
          <cell r="M131">
            <v>0</v>
          </cell>
          <cell r="N131">
            <v>84492</v>
          </cell>
          <cell r="P131">
            <v>25088</v>
          </cell>
          <cell r="R131">
            <v>109580</v>
          </cell>
          <cell r="T131">
            <v>15671</v>
          </cell>
          <cell r="U131">
            <v>0</v>
          </cell>
          <cell r="V131">
            <v>125251</v>
          </cell>
          <cell r="X131">
            <v>3169</v>
          </cell>
          <cell r="Y131">
            <v>0</v>
          </cell>
          <cell r="Z131">
            <v>43928</v>
          </cell>
          <cell r="AA131">
            <v>0</v>
          </cell>
          <cell r="AB131">
            <v>128420</v>
          </cell>
          <cell r="AD131">
            <v>8070</v>
          </cell>
          <cell r="AE131">
            <v>0</v>
          </cell>
          <cell r="AF131">
            <v>136490</v>
          </cell>
          <cell r="AH131">
            <v>7893</v>
          </cell>
          <cell r="AI131">
            <v>0</v>
          </cell>
          <cell r="AJ131">
            <v>144383</v>
          </cell>
          <cell r="AL131">
            <v>7658</v>
          </cell>
          <cell r="AM131">
            <v>0</v>
          </cell>
          <cell r="AN131">
            <v>23621</v>
          </cell>
          <cell r="AO131">
            <v>0</v>
          </cell>
          <cell r="AP131">
            <v>152041</v>
          </cell>
          <cell r="AR131">
            <v>21435</v>
          </cell>
          <cell r="AS131">
            <v>0</v>
          </cell>
          <cell r="AT131">
            <v>173476</v>
          </cell>
          <cell r="AV131">
            <v>25157</v>
          </cell>
          <cell r="AW131">
            <v>0</v>
          </cell>
          <cell r="AX131">
            <v>198633</v>
          </cell>
          <cell r="AZ131">
            <v>27557</v>
          </cell>
          <cell r="BA131">
            <v>0</v>
          </cell>
          <cell r="BB131">
            <v>74149</v>
          </cell>
          <cell r="BC131">
            <v>0</v>
          </cell>
          <cell r="BD131">
            <v>226190</v>
          </cell>
        </row>
        <row r="132">
          <cell r="A132">
            <v>132</v>
          </cell>
          <cell r="B132" t="str">
            <v>3.1</v>
          </cell>
          <cell r="C132" t="str">
            <v>Нормативная удельная норма</v>
          </cell>
        </row>
        <row r="133">
          <cell r="A133">
            <v>133</v>
          </cell>
          <cell r="C133" t="str">
            <v>на выработку э/энергии</v>
          </cell>
          <cell r="D133" t="str">
            <v>гр/кВтч</v>
          </cell>
          <cell r="F133">
            <v>266.28739721767448</v>
          </cell>
          <cell r="H133">
            <v>247.04680191330237</v>
          </cell>
          <cell r="J133">
            <v>256.48630942231239</v>
          </cell>
          <cell r="L133">
            <v>262.89595694322861</v>
          </cell>
          <cell r="N133">
            <v>258.77028299434471</v>
          </cell>
          <cell r="P133">
            <v>270.81917063222301</v>
          </cell>
          <cell r="R133">
            <v>261.59269957402387</v>
          </cell>
          <cell r="T133">
            <v>299.29383206443782</v>
          </cell>
          <cell r="V133">
            <v>265.64017721059156</v>
          </cell>
          <cell r="X133">
            <v>299.59271681839959</v>
          </cell>
          <cell r="Z133">
            <v>281.42530153346223</v>
          </cell>
          <cell r="AB133">
            <v>266.19068336492745</v>
          </cell>
          <cell r="AD133">
            <v>288.52501178790345</v>
          </cell>
          <cell r="AF133">
            <v>267.15880734234742</v>
          </cell>
          <cell r="AH133">
            <v>299.86071797636697</v>
          </cell>
          <cell r="AJ133">
            <v>268.45748951735214</v>
          </cell>
          <cell r="AL133">
            <v>293.58123063302344</v>
          </cell>
          <cell r="AN133">
            <v>293.90107955878904</v>
          </cell>
          <cell r="AP133">
            <v>269.43091383095503</v>
          </cell>
          <cell r="AR133">
            <v>261.22438199873233</v>
          </cell>
          <cell r="AT133">
            <v>268.48754037840331</v>
          </cell>
          <cell r="AV133">
            <v>256.04317987750244</v>
          </cell>
          <cell r="AX133">
            <v>266.92116922562485</v>
          </cell>
          <cell r="AZ133">
            <v>255.52625673249551</v>
          </cell>
          <cell r="BB133">
            <v>257.25774778313053</v>
          </cell>
          <cell r="BD133">
            <v>265.5051123033428</v>
          </cell>
        </row>
        <row r="134">
          <cell r="A134">
            <v>134</v>
          </cell>
          <cell r="B134" t="str">
            <v>3.2</v>
          </cell>
          <cell r="C134" t="str">
            <v>Нормативная удельная норма</v>
          </cell>
        </row>
        <row r="135">
          <cell r="A135">
            <v>135</v>
          </cell>
          <cell r="C135" t="str">
            <v>на выработку т/энергии</v>
          </cell>
          <cell r="D135" t="str">
            <v>кг/Гкал</v>
          </cell>
          <cell r="F135">
            <v>123.46141570570197</v>
          </cell>
          <cell r="H135">
            <v>122.80090576554608</v>
          </cell>
          <cell r="J135">
            <v>123.11315494269765</v>
          </cell>
          <cell r="L135">
            <v>124.49435622052252</v>
          </cell>
          <cell r="N135">
            <v>123.57057718042282</v>
          </cell>
          <cell r="P135">
            <v>125.10222399521292</v>
          </cell>
          <cell r="R135">
            <v>123.91792331744497</v>
          </cell>
          <cell r="T135">
            <v>131.34030641322204</v>
          </cell>
          <cell r="V135">
            <v>124.80034595077176</v>
          </cell>
          <cell r="X135">
            <v>143.33529331946266</v>
          </cell>
          <cell r="Z135">
            <v>128.45759068910561</v>
          </cell>
          <cell r="AB135">
            <v>125.19985961080995</v>
          </cell>
          <cell r="AD135">
            <v>138.15417800832006</v>
          </cell>
          <cell r="AF135">
            <v>125.8978372579748</v>
          </cell>
          <cell r="AH135">
            <v>145.17196983630677</v>
          </cell>
          <cell r="AJ135">
            <v>126.81828682050025</v>
          </cell>
          <cell r="AL135">
            <v>137.68428622797555</v>
          </cell>
          <cell r="AN135">
            <v>140.26472212490276</v>
          </cell>
          <cell r="AP135">
            <v>127.32440460488576</v>
          </cell>
          <cell r="AR135">
            <v>125.5616151083983</v>
          </cell>
          <cell r="AT135">
            <v>127.10391578182286</v>
          </cell>
          <cell r="AV135">
            <v>121.98338772165464</v>
          </cell>
          <cell r="AX135">
            <v>126.43174806453442</v>
          </cell>
          <cell r="AZ135">
            <v>121.19892685930422</v>
          </cell>
          <cell r="BB135">
            <v>122.69905148961801</v>
          </cell>
          <cell r="BD135">
            <v>125.77018180766764</v>
          </cell>
        </row>
        <row r="136">
          <cell r="A136">
            <v>136</v>
          </cell>
          <cell r="B136">
            <v>4</v>
          </cell>
          <cell r="C136" t="str">
            <v>Общая экономия топлива</v>
          </cell>
          <cell r="D136" t="str">
            <v>т.у.т.</v>
          </cell>
          <cell r="F136">
            <v>-195</v>
          </cell>
          <cell r="H136">
            <v>-970</v>
          </cell>
          <cell r="J136">
            <v>-1165</v>
          </cell>
          <cell r="L136">
            <v>-953</v>
          </cell>
          <cell r="N136">
            <v>-2118</v>
          </cell>
          <cell r="P136">
            <v>-1064</v>
          </cell>
          <cell r="R136">
            <v>-3182</v>
          </cell>
          <cell r="T136">
            <v>-370</v>
          </cell>
          <cell r="V136">
            <v>-3552</v>
          </cell>
          <cell r="X136">
            <v>-142</v>
          </cell>
          <cell r="Z136">
            <v>-1576</v>
          </cell>
          <cell r="AB136">
            <v>-3694</v>
          </cell>
          <cell r="AD136">
            <v>-245</v>
          </cell>
          <cell r="AF136">
            <v>-3939</v>
          </cell>
          <cell r="AH136">
            <v>-176</v>
          </cell>
          <cell r="AJ136">
            <v>-4115</v>
          </cell>
          <cell r="AL136">
            <v>-60</v>
          </cell>
          <cell r="AN136">
            <v>-481</v>
          </cell>
          <cell r="AP136">
            <v>-4175</v>
          </cell>
          <cell r="AR136">
            <v>-107</v>
          </cell>
          <cell r="AT136">
            <v>-4282</v>
          </cell>
          <cell r="AV136">
            <v>-492</v>
          </cell>
          <cell r="AX136">
            <v>-4774</v>
          </cell>
          <cell r="AZ136">
            <v>-198</v>
          </cell>
          <cell r="BB136">
            <v>-797</v>
          </cell>
          <cell r="BD136">
            <v>-4972</v>
          </cell>
        </row>
        <row r="137">
          <cell r="A137">
            <v>137</v>
          </cell>
          <cell r="B137" t="str">
            <v>4.1</v>
          </cell>
          <cell r="C137" t="str">
            <v>Экономия по э/энергии</v>
          </cell>
          <cell r="D137" t="str">
            <v>т.у.т.</v>
          </cell>
          <cell r="F137">
            <v>-100</v>
          </cell>
          <cell r="H137">
            <v>-686</v>
          </cell>
          <cell r="J137">
            <v>-786</v>
          </cell>
          <cell r="L137">
            <v>-704</v>
          </cell>
          <cell r="N137">
            <v>-1490</v>
          </cell>
          <cell r="P137">
            <v>-754</v>
          </cell>
          <cell r="R137">
            <v>-2244</v>
          </cell>
          <cell r="T137">
            <v>-248</v>
          </cell>
          <cell r="V137">
            <v>-2492</v>
          </cell>
          <cell r="X137">
            <v>-109</v>
          </cell>
          <cell r="Z137">
            <v>-1111</v>
          </cell>
          <cell r="AB137">
            <v>-2601</v>
          </cell>
          <cell r="AD137">
            <v>-111</v>
          </cell>
          <cell r="AF137">
            <v>-2712</v>
          </cell>
          <cell r="AH137">
            <v>-94</v>
          </cell>
          <cell r="AJ137">
            <v>-2806</v>
          </cell>
          <cell r="AL137">
            <v>-27</v>
          </cell>
          <cell r="AN137">
            <v>-232</v>
          </cell>
          <cell r="AP137">
            <v>-2833</v>
          </cell>
          <cell r="AR137">
            <v>-66</v>
          </cell>
          <cell r="AT137">
            <v>-2899</v>
          </cell>
          <cell r="AV137">
            <v>-261</v>
          </cell>
          <cell r="AX137">
            <v>-3160</v>
          </cell>
          <cell r="AZ137">
            <v>-107</v>
          </cell>
          <cell r="BB137">
            <v>-434</v>
          </cell>
          <cell r="BD137">
            <v>-3267</v>
          </cell>
        </row>
        <row r="138">
          <cell r="A138">
            <v>138</v>
          </cell>
          <cell r="B138" t="str">
            <v>4.2</v>
          </cell>
          <cell r="C138" t="str">
            <v>Экономия по т/энергии</v>
          </cell>
          <cell r="D138" t="str">
            <v>т.у.т.</v>
          </cell>
          <cell r="F138">
            <v>-95</v>
          </cell>
          <cell r="H138">
            <v>-284</v>
          </cell>
          <cell r="J138">
            <v>-379</v>
          </cell>
          <cell r="L138">
            <v>-249</v>
          </cell>
          <cell r="N138">
            <v>-628</v>
          </cell>
          <cell r="P138">
            <v>-310</v>
          </cell>
          <cell r="R138">
            <v>-938</v>
          </cell>
          <cell r="T138">
            <v>-122</v>
          </cell>
          <cell r="V138">
            <v>-1060</v>
          </cell>
          <cell r="X138">
            <v>-33</v>
          </cell>
          <cell r="Z138">
            <v>-465</v>
          </cell>
          <cell r="AB138">
            <v>-1093</v>
          </cell>
          <cell r="AD138">
            <v>-134</v>
          </cell>
          <cell r="AF138">
            <v>-1227</v>
          </cell>
          <cell r="AH138">
            <v>-82</v>
          </cell>
          <cell r="AJ138">
            <v>-1309</v>
          </cell>
          <cell r="AL138">
            <v>-33</v>
          </cell>
          <cell r="AN138">
            <v>-249</v>
          </cell>
          <cell r="AP138">
            <v>-1342</v>
          </cell>
          <cell r="AR138">
            <v>-41</v>
          </cell>
          <cell r="AT138">
            <v>-1383</v>
          </cell>
          <cell r="AV138">
            <v>-231</v>
          </cell>
          <cell r="AX138">
            <v>-1614</v>
          </cell>
          <cell r="AZ138">
            <v>-91</v>
          </cell>
          <cell r="BB138">
            <v>-363</v>
          </cell>
          <cell r="BD138">
            <v>-1705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2006"/>
      <sheetName val="1997"/>
      <sheetName val="1998"/>
      <sheetName val="эл ст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</sheetNames>
    <sheetDataSet>
      <sheetData sheetId="0">
        <row r="14">
          <cell r="B14">
            <v>2009</v>
          </cell>
        </row>
        <row r="15">
          <cell r="B15">
            <v>2008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1">
          <cell r="P41">
            <v>0</v>
          </cell>
        </row>
      </sheetData>
      <sheetData sheetId="15">
        <row r="29">
          <cell r="J29">
            <v>1749867.1276355879</v>
          </cell>
        </row>
      </sheetData>
      <sheetData sheetId="16">
        <row r="7">
          <cell r="E7">
            <v>33762.495783360006</v>
          </cell>
        </row>
      </sheetData>
      <sheetData sheetId="17">
        <row r="6">
          <cell r="E6">
            <v>0</v>
          </cell>
        </row>
      </sheetData>
      <sheetData sheetId="18"/>
      <sheetData sheetId="19">
        <row r="35">
          <cell r="F35">
            <v>0</v>
          </cell>
        </row>
      </sheetData>
      <sheetData sheetId="20">
        <row r="12">
          <cell r="I12">
            <v>3364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1997"/>
      <sheetName val="1998"/>
      <sheetName val="эл ст"/>
      <sheetName val="Заголовок"/>
      <sheetName val="Закупки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Table"/>
      <sheetName val="Справочник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9-1"/>
      <sheetName val="FEK 2002.Н"/>
      <sheetName val="Ожид ФР"/>
      <sheetName val="хар-ка земли 1 "/>
      <sheetName val="Коррект"/>
      <sheetName val="2007"/>
      <sheetName val="Приложение 2.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Приложение 1"/>
      <sheetName val="1.11"/>
      <sheetName val="СписочнаяЧисленность"/>
      <sheetName val="Temp_TOV"/>
      <sheetName val="ф.2 за 4 кв.2005"/>
      <sheetName val="БФ-2-8-П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Титульный лист С-П"/>
      <sheetName val="2002(v1)"/>
      <sheetName val="ФИНПЛАН"/>
      <sheetName val="13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ETС"/>
      <sheetName val="Дебет_Кредит"/>
      <sheetName val="Исходные данные и тариф ЭЛЕКТР"/>
      <sheetName val="Детализация"/>
      <sheetName val="Справочник затрат_СБ"/>
      <sheetName val="Лизинг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Классификатор1"/>
      <sheetName val="Номенклатура"/>
      <sheetName val="Cover"/>
      <sheetName val="CTN"/>
      <sheetName val="TC"/>
      <sheetName val="Data"/>
      <sheetName val="Лист1"/>
      <sheetName val="Тарифы _ЗН"/>
      <sheetName val="Тарифы _СК"/>
      <sheetName val="FES"/>
      <sheetName val="расшифровка"/>
      <sheetName val="июнь9"/>
      <sheetName val="исходные данные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"/>
      <sheetName val="1998"/>
      <sheetName val="1996"/>
      <sheetName val="тар"/>
      <sheetName val="т1.15(смета8а)"/>
      <sheetName val="Лист13"/>
      <sheetName val="Input TI"/>
      <sheetName val="Данные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заявки справочно"/>
      <sheetName val="Картридж-сервис"/>
      <sheetName val="настройки"/>
      <sheetName val="ЦРН"/>
      <sheetName val="Сернур"/>
      <sheetName val="Горномарийское"/>
      <sheetName val="Медведевское"/>
      <sheetName val="Волжск"/>
      <sheetName val="Волжск - стат. по карт. за 2010"/>
      <sheetName val="Обучение ОИТ"/>
      <sheetName val="Реестр платежей"/>
    </sheetNames>
    <sheetDataSet>
      <sheetData sheetId="0" refreshError="1"/>
      <sheetData sheetId="1" refreshError="1"/>
      <sheetData sheetId="2" refreshError="1"/>
      <sheetData sheetId="3">
        <row r="1">
          <cell r="C1">
            <v>28.1221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бон.ТП"/>
      <sheetName val="абон.2010г.-032, 5031 и др."/>
      <sheetName val="абон.2010г.-032, 5031 и др..xls"/>
      <sheetName val="абон.2010г.-032,%205031%20и%20д"/>
      <sheetName val="%D0%B0%D0%B1%D0%BE%D0%BD.2010%D"/>
    </sheetNames>
    <definedNames>
      <definedName name="_xlbgnm.ttt3" refersTo="#ССЫЛКА!"/>
      <definedName name="_xlbgnm.ttt9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заявки справочно"/>
      <sheetName val="Картридж-сервис"/>
      <sheetName val="настройки"/>
      <sheetName val="ЦРН"/>
      <sheetName val="Сернур"/>
      <sheetName val="Горномарийское"/>
      <sheetName val="Медведевское"/>
      <sheetName val="Волжск"/>
      <sheetName val="Волжск - стат. по карт. за 2010"/>
      <sheetName val="Обучение ОИТ"/>
    </sheetNames>
    <sheetDataSet>
      <sheetData sheetId="0" refreshError="1"/>
      <sheetData sheetId="1" refreshError="1"/>
      <sheetData sheetId="2" refreshError="1"/>
      <sheetData sheetId="3">
        <row r="1">
          <cell r="C1">
            <v>28.1221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  <sheetName val="тар"/>
      <sheetName val="т1.15(смета8а)"/>
      <sheetName val="Отопление"/>
      <sheetName val="Лист13"/>
      <sheetName val="Ввод данных"/>
      <sheetName val="ИТ-бюджет"/>
      <sheetName val="Гр5(о)"/>
      <sheetName val="Исходные данные и тариф ЭЛЕКТР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TEHSHEET"/>
      <sheetName val="Исходные"/>
      <sheetName val="Данные"/>
      <sheetName val="Form10"/>
      <sheetName val="06 нас-е Прейскурант"/>
      <sheetName val="1997"/>
      <sheetName val="1998"/>
      <sheetName val="эл ст"/>
      <sheetName val="2002(v1)"/>
      <sheetName val="23"/>
      <sheetName val="Заголовок2"/>
      <sheetName val="Инструкция"/>
      <sheetName val="Справочники"/>
      <sheetName val="Январь"/>
      <sheetName val="Февраль"/>
      <sheetName val="Март"/>
      <sheetName val="Апрель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Лист1"/>
      <sheetName val="2007"/>
      <sheetName val="Лист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Регионы"/>
      <sheetName val="Данные"/>
      <sheetName val="2002(v2)"/>
      <sheetName val="ИТ-бюджет"/>
      <sheetName val="Справочник"/>
      <sheetName val="Производство электроэнергии"/>
      <sheetName val="Т12"/>
      <sheetName val="Т3"/>
      <sheetName val="Т6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Регионы"/>
      <sheetName val="Исходные"/>
      <sheetName val="пл. 2001 цехов и УГС"/>
      <sheetName val="2002(v1)"/>
      <sheetName val="Списки"/>
      <sheetName val="Contents"/>
      <sheetName val="2002_v2_"/>
      <sheetName val="Оценка DCF"/>
      <sheetName val="GKN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2007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2002(v2)"/>
      <sheetName val="2006"/>
      <sheetName val="Исходные"/>
      <sheetName val="1997"/>
      <sheetName val="1998"/>
      <sheetName val="Лист13"/>
      <sheetName val="Данные"/>
    </sheetNames>
    <sheetDataSet>
      <sheetData sheetId="0" refreshError="1"/>
      <sheetData sheetId="1">
        <row r="28">
          <cell r="A28" t="str">
            <v>ТЭЦ-1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спертиза"/>
      <sheetName val="п1.3."/>
      <sheetName val="п1.4."/>
      <sheetName val="мощн"/>
      <sheetName val="п1.5."/>
      <sheetName val="п 1.6."/>
      <sheetName val="амортиз по напряж."/>
      <sheetName val="п1.15."/>
      <sheetName val="проч"/>
      <sheetName val="п1.17."/>
      <sheetName val="п1.21.3"/>
      <sheetName val="п1.24. по 49-э 8"/>
      <sheetName val="распределение нвв"/>
      <sheetName val="п1.25."/>
      <sheetName val="расчет тарифов"/>
      <sheetName val="п2.2."/>
      <sheetName val="2007"/>
      <sheetName val="Исходные"/>
      <sheetName val="Заголовок"/>
      <sheetName val="2002(v2)"/>
      <sheetName val="Данные"/>
      <sheetName val="план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2007"/>
      <sheetName val="НП-2-12-П"/>
      <sheetName val="имена"/>
      <sheetName val="РАСЧЕТ"/>
      <sheetName val="Регионы"/>
      <sheetName val="ИТ-бюджет"/>
      <sheetName val="pred"/>
      <sheetName val="Исходные"/>
      <sheetName val="АНАЛИТ"/>
      <sheetName val="ф2"/>
      <sheetName val="Т2"/>
      <sheetName val="НВВ утв тарифы"/>
      <sheetName val="ПРОГНОЗ_1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Т.И."/>
      <sheetName val="1"/>
      <sheetName val="1.xlsx"/>
    </sheetNames>
    <definedNames>
      <definedName name="_xlbgnm.ttt4" refersTo="#ССЫЛКА!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Объём продаж Оборонэн.сбыт"/>
      <sheetName val="дог.0808 Объём на 2010-2011г."/>
      <sheetName val="2011 Объём продаж по гр.потр. "/>
      <sheetName val="абон.по ЧЧИМ Объём на 2011г."/>
      <sheetName val="0032_2010"/>
      <sheetName val="5031_2010"/>
      <sheetName val="5"/>
      <sheetName val="окончательн"/>
      <sheetName val="выписки из баланса 2011"/>
      <sheetName val="перечень потр по ЧЧИМ"/>
      <sheetName val="12 5032 2010"/>
      <sheetName val="Лист2"/>
      <sheetName val="Лист3"/>
      <sheetName val="Лист4"/>
      <sheetName val="2010 0808 услуга"/>
      <sheetName val="абон. ЧЧИМ Объемы на 2011"/>
      <sheetName val="на 1 тут"/>
      <sheetName val="абон. ЧЧИМ Объемы на 2011.xls"/>
      <sheetName val="абон.%20ЧЧИМ%20Объемы%20на%2020"/>
      <sheetName val="%D0%B0%D0%B1%D0%BE%D0%BD.%20%D0"/>
    </sheetNames>
    <definedNames>
      <definedName name="_xlbgnm.A23" refersTo="#ССЫЛКА!"/>
      <definedName name="лф" refersTo="#ССЫЛКА!"/>
      <definedName name="пра" refersTo="#ССЫЛКА!"/>
      <definedName name="ракр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4"/>
  <sheetViews>
    <sheetView topLeftCell="A58" zoomScaleNormal="100" zoomScaleSheetLayoutView="100" workbookViewId="0">
      <selection activeCell="K35" sqref="K35"/>
    </sheetView>
  </sheetViews>
  <sheetFormatPr defaultRowHeight="44.25" customHeight="1"/>
  <cols>
    <col min="1" max="1" width="6" style="30" customWidth="1"/>
    <col min="2" max="2" width="12.140625" style="70" customWidth="1"/>
    <col min="3" max="3" width="12.140625" style="71" customWidth="1"/>
    <col min="4" max="4" width="33.42578125" style="30" customWidth="1"/>
    <col min="5" max="5" width="26.5703125" style="30" customWidth="1"/>
    <col min="6" max="6" width="8.28515625" style="30" customWidth="1"/>
    <col min="7" max="7" width="9.28515625" style="72" customWidth="1"/>
    <col min="8" max="8" width="9.7109375" style="73" customWidth="1"/>
    <col min="9" max="9" width="13.28515625" style="73" customWidth="1"/>
    <col min="10" max="10" width="14.42578125" style="30" customWidth="1"/>
    <col min="11" max="11" width="12.7109375" style="56" customWidth="1"/>
    <col min="12" max="12" width="14.5703125" style="30" customWidth="1"/>
    <col min="13" max="13" width="16.42578125" style="30" customWidth="1"/>
    <col min="14" max="15" width="13.28515625" style="30" customWidth="1"/>
    <col min="16" max="16" width="25.140625" style="30" customWidth="1"/>
    <col min="17" max="17" width="16.140625" style="1" customWidth="1"/>
    <col min="18" max="16384" width="9.140625" style="1"/>
  </cols>
  <sheetData>
    <row r="1" spans="1:17" ht="17.25" customHeight="1">
      <c r="A1" s="241" t="s">
        <v>0</v>
      </c>
      <c r="B1" s="242"/>
      <c r="C1" s="52"/>
      <c r="D1" s="92"/>
      <c r="E1" s="53"/>
      <c r="F1" s="53"/>
      <c r="G1" s="54"/>
      <c r="H1" s="55"/>
      <c r="I1" s="55"/>
      <c r="J1" s="53"/>
      <c r="L1" s="57"/>
      <c r="M1" s="57" t="s">
        <v>1</v>
      </c>
      <c r="N1" s="57"/>
      <c r="O1" s="57"/>
      <c r="P1" s="58"/>
      <c r="Q1" s="14"/>
    </row>
    <row r="2" spans="1:17" ht="15.75" customHeight="1">
      <c r="A2" s="242" t="s">
        <v>2</v>
      </c>
      <c r="B2" s="242"/>
      <c r="C2" s="242"/>
      <c r="D2" s="242"/>
      <c r="E2" s="53"/>
      <c r="F2" s="53"/>
      <c r="G2" s="54"/>
      <c r="H2" s="55"/>
      <c r="I2" s="55"/>
      <c r="J2" s="53"/>
      <c r="L2" s="59"/>
      <c r="M2" s="59" t="s">
        <v>123</v>
      </c>
      <c r="N2" s="59"/>
      <c r="O2" s="59"/>
      <c r="P2" s="60"/>
      <c r="Q2" s="13"/>
    </row>
    <row r="3" spans="1:17" ht="15.75" customHeight="1">
      <c r="A3" s="240" t="s">
        <v>147</v>
      </c>
      <c r="B3" s="240"/>
      <c r="C3" s="240"/>
      <c r="D3" s="240"/>
      <c r="E3" s="53"/>
      <c r="F3" s="53"/>
      <c r="G3" s="54"/>
      <c r="H3" s="55"/>
      <c r="I3" s="55"/>
      <c r="J3" s="53"/>
      <c r="L3" s="59"/>
      <c r="M3" s="61" t="s">
        <v>148</v>
      </c>
      <c r="N3" s="59"/>
      <c r="O3" s="59"/>
      <c r="P3" s="60"/>
      <c r="Q3" s="13"/>
    </row>
    <row r="4" spans="1:17" ht="15.75" customHeight="1">
      <c r="A4" s="92" t="s">
        <v>3</v>
      </c>
      <c r="B4" s="92"/>
      <c r="C4" s="92"/>
      <c r="D4" s="92"/>
      <c r="E4" s="53"/>
      <c r="F4" s="53"/>
      <c r="G4" s="54"/>
      <c r="H4" s="55"/>
      <c r="I4" s="55"/>
      <c r="J4" s="53"/>
      <c r="L4" s="59"/>
      <c r="M4" s="61" t="s">
        <v>4</v>
      </c>
      <c r="N4" s="59"/>
      <c r="O4" s="59"/>
      <c r="P4" s="60"/>
      <c r="Q4" s="13"/>
    </row>
    <row r="5" spans="1:17" ht="15.75" customHeight="1">
      <c r="A5" s="243" t="s">
        <v>129</v>
      </c>
      <c r="B5" s="243"/>
      <c r="C5" s="243"/>
      <c r="D5" s="243"/>
      <c r="E5" s="53"/>
      <c r="F5" s="53"/>
      <c r="G5" s="54"/>
      <c r="H5" s="55"/>
      <c r="I5" s="55"/>
      <c r="J5" s="53"/>
      <c r="L5" s="59"/>
      <c r="M5" s="62" t="s">
        <v>130</v>
      </c>
      <c r="N5" s="62"/>
      <c r="O5" s="62"/>
      <c r="P5" s="60"/>
      <c r="Q5" s="13"/>
    </row>
    <row r="6" spans="1:17" ht="15.75" customHeight="1">
      <c r="A6" s="243"/>
      <c r="B6" s="243"/>
      <c r="C6" s="243"/>
      <c r="D6" s="243"/>
      <c r="E6" s="53"/>
      <c r="F6" s="53"/>
      <c r="G6" s="53"/>
      <c r="H6" s="53"/>
      <c r="I6" s="53"/>
      <c r="J6" s="53"/>
      <c r="L6" s="62"/>
      <c r="M6" s="62"/>
      <c r="N6" s="62"/>
      <c r="O6" s="62"/>
      <c r="P6" s="63"/>
      <c r="Q6" s="19"/>
    </row>
    <row r="7" spans="1:17" ht="15" customHeight="1">
      <c r="A7" s="93"/>
      <c r="B7" s="93"/>
      <c r="C7" s="93"/>
      <c r="D7" s="93"/>
      <c r="E7" s="53"/>
      <c r="F7" s="53"/>
      <c r="G7" s="53"/>
      <c r="H7" s="53"/>
      <c r="I7" s="53"/>
      <c r="J7" s="53"/>
      <c r="K7" s="93"/>
      <c r="L7" s="93"/>
      <c r="M7" s="93"/>
      <c r="N7" s="93"/>
      <c r="O7" s="93"/>
      <c r="P7" s="63"/>
      <c r="Q7" s="19"/>
    </row>
    <row r="8" spans="1:17" ht="15" customHeight="1">
      <c r="A8" s="93" t="s">
        <v>74</v>
      </c>
      <c r="B8" s="93"/>
      <c r="C8" s="93"/>
      <c r="D8" s="93" t="s">
        <v>75</v>
      </c>
      <c r="E8" s="53"/>
      <c r="F8" s="53"/>
      <c r="G8" s="53"/>
      <c r="H8" s="53"/>
      <c r="I8" s="53"/>
      <c r="J8" s="53"/>
      <c r="K8" s="93"/>
      <c r="L8" s="93"/>
      <c r="M8" s="93"/>
      <c r="N8" s="93"/>
      <c r="O8" s="93"/>
      <c r="P8" s="63"/>
      <c r="Q8" s="19"/>
    </row>
    <row r="9" spans="1:17" ht="27.75" customHeight="1">
      <c r="A9" s="240" t="s">
        <v>76</v>
      </c>
      <c r="B9" s="240"/>
      <c r="C9" s="240"/>
      <c r="D9" s="93" t="s">
        <v>77</v>
      </c>
      <c r="E9" s="53"/>
      <c r="F9" s="53"/>
      <c r="G9" s="53"/>
      <c r="H9" s="53"/>
      <c r="I9" s="53"/>
      <c r="J9" s="53"/>
      <c r="K9" s="93"/>
      <c r="L9" s="93"/>
      <c r="M9" s="93"/>
      <c r="N9" s="93"/>
      <c r="O9" s="93"/>
      <c r="P9" s="63"/>
      <c r="Q9" s="19"/>
    </row>
    <row r="10" spans="1:17" ht="15" customHeight="1">
      <c r="A10" s="93" t="s">
        <v>78</v>
      </c>
      <c r="B10" s="93"/>
      <c r="C10" s="93"/>
      <c r="D10" s="93" t="s">
        <v>79</v>
      </c>
      <c r="E10" s="53"/>
      <c r="F10" s="53"/>
      <c r="G10" s="53"/>
      <c r="H10" s="53"/>
      <c r="I10" s="53"/>
      <c r="J10" s="53"/>
      <c r="K10" s="93"/>
      <c r="L10" s="93"/>
      <c r="M10" s="93"/>
      <c r="N10" s="93"/>
      <c r="O10" s="93"/>
      <c r="P10" s="63"/>
      <c r="Q10" s="19"/>
    </row>
    <row r="11" spans="1:17" ht="15" customHeight="1">
      <c r="A11" s="93" t="s">
        <v>80</v>
      </c>
      <c r="B11" s="93"/>
      <c r="C11" s="93"/>
      <c r="D11" s="93" t="s">
        <v>81</v>
      </c>
      <c r="E11" s="53"/>
      <c r="F11" s="53"/>
      <c r="G11" s="53"/>
      <c r="H11" s="53"/>
      <c r="I11" s="53"/>
      <c r="J11" s="53"/>
      <c r="K11" s="93"/>
      <c r="L11" s="93"/>
      <c r="M11" s="93"/>
      <c r="N11" s="93"/>
      <c r="O11" s="93"/>
      <c r="P11" s="63"/>
      <c r="Q11" s="19"/>
    </row>
    <row r="12" spans="1:17" ht="15" customHeight="1">
      <c r="A12" s="93" t="s">
        <v>82</v>
      </c>
      <c r="B12" s="93"/>
      <c r="C12" s="93"/>
      <c r="D12" s="93">
        <v>1215099739</v>
      </c>
      <c r="E12" s="53"/>
      <c r="F12" s="53"/>
      <c r="G12" s="53"/>
      <c r="H12" s="53"/>
      <c r="I12" s="53"/>
      <c r="J12" s="53"/>
      <c r="K12" s="93"/>
      <c r="L12" s="93"/>
      <c r="M12" s="93"/>
      <c r="N12" s="93"/>
      <c r="O12" s="93"/>
      <c r="P12" s="63"/>
      <c r="Q12" s="19"/>
    </row>
    <row r="13" spans="1:17" ht="15" customHeight="1">
      <c r="A13" s="93" t="s">
        <v>83</v>
      </c>
      <c r="B13" s="93"/>
      <c r="C13" s="93"/>
      <c r="D13" s="93">
        <v>121550001</v>
      </c>
      <c r="E13" s="53"/>
      <c r="F13" s="53"/>
      <c r="G13" s="53"/>
      <c r="H13" s="53"/>
      <c r="I13" s="53"/>
      <c r="J13" s="53"/>
      <c r="K13" s="93"/>
      <c r="L13" s="93"/>
      <c r="M13" s="93"/>
      <c r="N13" s="93"/>
      <c r="O13" s="93"/>
      <c r="P13" s="63"/>
      <c r="Q13" s="19"/>
    </row>
    <row r="14" spans="1:17" ht="15" customHeight="1">
      <c r="A14" s="93" t="s">
        <v>84</v>
      </c>
      <c r="B14" s="64"/>
      <c r="C14" s="64"/>
      <c r="D14" s="93">
        <v>88401000000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36"/>
      <c r="Q14" s="2"/>
    </row>
    <row r="15" spans="1:17" ht="16.5" customHeight="1">
      <c r="A15" s="93"/>
      <c r="B15" s="64"/>
      <c r="C15" s="64"/>
      <c r="D15" s="9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36"/>
      <c r="Q15" s="2"/>
    </row>
    <row r="16" spans="1:17" ht="15.75" customHeight="1">
      <c r="A16" s="244" t="s">
        <v>149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36"/>
      <c r="Q16" s="2"/>
    </row>
    <row r="17" spans="1:17" ht="15" customHeight="1">
      <c r="A17" s="36"/>
      <c r="B17" s="65"/>
      <c r="C17" s="23"/>
      <c r="D17" s="39"/>
      <c r="E17" s="39"/>
      <c r="F17" s="39"/>
      <c r="G17" s="66"/>
      <c r="H17" s="67"/>
      <c r="I17" s="67"/>
      <c r="J17" s="39"/>
      <c r="K17" s="68"/>
      <c r="L17" s="69"/>
      <c r="M17" s="69"/>
      <c r="N17" s="36"/>
      <c r="O17" s="36"/>
      <c r="P17" s="36"/>
      <c r="Q17" s="2"/>
    </row>
    <row r="18" spans="1:17" ht="44.25" hidden="1" customHeight="1" thickBot="1">
      <c r="D18" s="36"/>
    </row>
    <row r="19" spans="1:17" ht="17.25" customHeight="1">
      <c r="A19" s="245" t="s">
        <v>5</v>
      </c>
      <c r="B19" s="245" t="s">
        <v>6</v>
      </c>
      <c r="C19" s="245" t="s">
        <v>7</v>
      </c>
      <c r="D19" s="245" t="s">
        <v>8</v>
      </c>
      <c r="E19" s="245"/>
      <c r="F19" s="245"/>
      <c r="G19" s="245"/>
      <c r="H19" s="245"/>
      <c r="I19" s="245"/>
      <c r="J19" s="245"/>
      <c r="K19" s="245"/>
      <c r="L19" s="245"/>
      <c r="M19" s="245"/>
      <c r="N19" s="245" t="s">
        <v>120</v>
      </c>
      <c r="O19" s="245" t="s">
        <v>9</v>
      </c>
      <c r="P19" s="21"/>
      <c r="Q19" s="20"/>
    </row>
    <row r="20" spans="1:17" ht="29.25" customHeight="1">
      <c r="A20" s="245"/>
      <c r="B20" s="245"/>
      <c r="C20" s="245"/>
      <c r="D20" s="246" t="s">
        <v>10</v>
      </c>
      <c r="E20" s="246" t="s">
        <v>11</v>
      </c>
      <c r="F20" s="246" t="s">
        <v>12</v>
      </c>
      <c r="G20" s="247"/>
      <c r="H20" s="246" t="s">
        <v>13</v>
      </c>
      <c r="I20" s="246" t="s">
        <v>14</v>
      </c>
      <c r="J20" s="246"/>
      <c r="K20" s="253" t="s">
        <v>15</v>
      </c>
      <c r="L20" s="246" t="s">
        <v>16</v>
      </c>
      <c r="M20" s="246"/>
      <c r="N20" s="245"/>
      <c r="O20" s="245"/>
      <c r="P20" s="21"/>
      <c r="Q20" s="20"/>
    </row>
    <row r="21" spans="1:17" ht="24.75" customHeight="1">
      <c r="A21" s="245"/>
      <c r="B21" s="245"/>
      <c r="C21" s="245"/>
      <c r="D21" s="246"/>
      <c r="E21" s="246"/>
      <c r="F21" s="247"/>
      <c r="G21" s="247"/>
      <c r="H21" s="246"/>
      <c r="I21" s="246"/>
      <c r="J21" s="246"/>
      <c r="K21" s="253"/>
      <c r="L21" s="246" t="s">
        <v>17</v>
      </c>
      <c r="M21" s="246" t="s">
        <v>18</v>
      </c>
      <c r="N21" s="245"/>
      <c r="O21" s="245"/>
      <c r="P21" s="21"/>
      <c r="Q21" s="20"/>
    </row>
    <row r="22" spans="1:17" ht="57.75" customHeight="1">
      <c r="A22" s="245"/>
      <c r="B22" s="245"/>
      <c r="C22" s="245"/>
      <c r="D22" s="246"/>
      <c r="E22" s="246"/>
      <c r="F22" s="91" t="s">
        <v>19</v>
      </c>
      <c r="G22" s="91" t="s">
        <v>20</v>
      </c>
      <c r="H22" s="246"/>
      <c r="I22" s="91" t="s">
        <v>21</v>
      </c>
      <c r="J22" s="91" t="s">
        <v>20</v>
      </c>
      <c r="K22" s="253"/>
      <c r="L22" s="246"/>
      <c r="M22" s="246"/>
      <c r="N22" s="245"/>
      <c r="O22" s="245"/>
      <c r="P22" s="21"/>
      <c r="Q22" s="20"/>
    </row>
    <row r="23" spans="1:17" ht="13.5" customHeight="1">
      <c r="A23" s="37">
        <v>1</v>
      </c>
      <c r="B23" s="74">
        <v>2</v>
      </c>
      <c r="C23" s="40">
        <v>3</v>
      </c>
      <c r="D23" s="40">
        <v>4</v>
      </c>
      <c r="E23" s="40">
        <v>5</v>
      </c>
      <c r="F23" s="40">
        <v>6</v>
      </c>
      <c r="G23" s="40">
        <v>7</v>
      </c>
      <c r="H23" s="40">
        <v>8</v>
      </c>
      <c r="I23" s="40">
        <v>9</v>
      </c>
      <c r="J23" s="40">
        <v>10</v>
      </c>
      <c r="K23" s="40">
        <v>11</v>
      </c>
      <c r="L23" s="40">
        <v>12</v>
      </c>
      <c r="M23" s="40">
        <v>13</v>
      </c>
      <c r="N23" s="40">
        <v>14</v>
      </c>
      <c r="O23" s="40">
        <v>15</v>
      </c>
      <c r="P23" s="21"/>
      <c r="Q23" s="20"/>
    </row>
    <row r="24" spans="1:17" s="30" customFormat="1" ht="78.75" customHeight="1">
      <c r="A24" s="29">
        <v>1</v>
      </c>
      <c r="B24" s="90" t="s">
        <v>22</v>
      </c>
      <c r="C24" s="90">
        <v>7010020</v>
      </c>
      <c r="D24" s="5" t="s">
        <v>102</v>
      </c>
      <c r="E24" s="5" t="s">
        <v>106</v>
      </c>
      <c r="F24" s="27" t="s">
        <v>23</v>
      </c>
      <c r="G24" s="90" t="s">
        <v>24</v>
      </c>
      <c r="H24" s="3">
        <v>304.10000000000002</v>
      </c>
      <c r="I24" s="90">
        <v>88401000000</v>
      </c>
      <c r="J24" s="5" t="s">
        <v>25</v>
      </c>
      <c r="K24" s="32">
        <v>3201815</v>
      </c>
      <c r="L24" s="90" t="s">
        <v>145</v>
      </c>
      <c r="M24" s="90" t="s">
        <v>141</v>
      </c>
      <c r="N24" s="90" t="s">
        <v>105</v>
      </c>
      <c r="O24" s="90" t="s">
        <v>26</v>
      </c>
      <c r="P24" s="21"/>
      <c r="Q24" s="21"/>
    </row>
    <row r="25" spans="1:17" s="30" customFormat="1" ht="79.5" customHeight="1">
      <c r="A25" s="3">
        <f>A24+1</f>
        <v>2</v>
      </c>
      <c r="B25" s="90" t="s">
        <v>27</v>
      </c>
      <c r="C25" s="90">
        <v>7010020</v>
      </c>
      <c r="D25" s="5" t="s">
        <v>140</v>
      </c>
      <c r="E25" s="5" t="s">
        <v>106</v>
      </c>
      <c r="F25" s="27" t="s">
        <v>23</v>
      </c>
      <c r="G25" s="90" t="s">
        <v>24</v>
      </c>
      <c r="H25" s="3">
        <v>107.6</v>
      </c>
      <c r="I25" s="90">
        <v>88212501000</v>
      </c>
      <c r="J25" s="5" t="s">
        <v>144</v>
      </c>
      <c r="K25" s="32" t="s">
        <v>143</v>
      </c>
      <c r="L25" s="90" t="s">
        <v>145</v>
      </c>
      <c r="M25" s="90" t="s">
        <v>142</v>
      </c>
      <c r="N25" s="90" t="s">
        <v>105</v>
      </c>
      <c r="O25" s="90" t="s">
        <v>26</v>
      </c>
      <c r="P25" s="21"/>
      <c r="Q25" s="21"/>
    </row>
    <row r="26" spans="1:17" s="30" customFormat="1" ht="79.5" customHeight="1">
      <c r="A26" s="3">
        <f t="shared" ref="A26:A83" si="0">A25+1</f>
        <v>3</v>
      </c>
      <c r="B26" s="90" t="s">
        <v>22</v>
      </c>
      <c r="C26" s="90">
        <v>7010020</v>
      </c>
      <c r="D26" s="5" t="s">
        <v>97</v>
      </c>
      <c r="E26" s="5" t="s">
        <v>106</v>
      </c>
      <c r="F26" s="27" t="s">
        <v>23</v>
      </c>
      <c r="G26" s="90" t="s">
        <v>24</v>
      </c>
      <c r="H26" s="3">
        <v>240</v>
      </c>
      <c r="I26" s="90">
        <v>88415000000</v>
      </c>
      <c r="J26" s="5" t="s">
        <v>121</v>
      </c>
      <c r="K26" s="32">
        <v>1651224</v>
      </c>
      <c r="L26" s="90" t="s">
        <v>145</v>
      </c>
      <c r="M26" s="90" t="s">
        <v>146</v>
      </c>
      <c r="N26" s="90" t="s">
        <v>105</v>
      </c>
      <c r="O26" s="90" t="s">
        <v>26</v>
      </c>
      <c r="P26" s="21"/>
      <c r="Q26" s="21"/>
    </row>
    <row r="27" spans="1:17" s="30" customFormat="1" ht="79.5" customHeight="1">
      <c r="A27" s="3">
        <f t="shared" si="0"/>
        <v>4</v>
      </c>
      <c r="B27" s="10" t="s">
        <v>101</v>
      </c>
      <c r="C27" s="91" t="s">
        <v>71</v>
      </c>
      <c r="D27" s="5" t="s">
        <v>72</v>
      </c>
      <c r="E27" s="5" t="s">
        <v>106</v>
      </c>
      <c r="F27" s="90">
        <v>796</v>
      </c>
      <c r="G27" s="90" t="s">
        <v>68</v>
      </c>
      <c r="H27" s="90">
        <v>1</v>
      </c>
      <c r="I27" s="90">
        <v>88401000000</v>
      </c>
      <c r="J27" s="5" t="s">
        <v>25</v>
      </c>
      <c r="K27" s="32">
        <v>1800000</v>
      </c>
      <c r="L27" s="90" t="s">
        <v>150</v>
      </c>
      <c r="M27" s="90" t="s">
        <v>151</v>
      </c>
      <c r="N27" s="90" t="s">
        <v>105</v>
      </c>
      <c r="O27" s="90" t="s">
        <v>26</v>
      </c>
      <c r="P27" s="21"/>
      <c r="Q27" s="21"/>
    </row>
    <row r="28" spans="1:17" ht="77.25" customHeight="1">
      <c r="A28" s="3">
        <f t="shared" si="0"/>
        <v>5</v>
      </c>
      <c r="B28" s="90" t="s">
        <v>28</v>
      </c>
      <c r="C28" s="3">
        <v>6410000</v>
      </c>
      <c r="D28" s="5" t="s">
        <v>29</v>
      </c>
      <c r="E28" s="5" t="s">
        <v>106</v>
      </c>
      <c r="F28" s="4">
        <v>876</v>
      </c>
      <c r="G28" s="90" t="s">
        <v>176</v>
      </c>
      <c r="H28" s="11">
        <v>1</v>
      </c>
      <c r="I28" s="90">
        <v>88401000000</v>
      </c>
      <c r="J28" s="5" t="s">
        <v>118</v>
      </c>
      <c r="K28" s="32">
        <v>2540300</v>
      </c>
      <c r="L28" s="90" t="s">
        <v>145</v>
      </c>
      <c r="M28" s="90" t="s">
        <v>142</v>
      </c>
      <c r="N28" s="90" t="s">
        <v>105</v>
      </c>
      <c r="O28" s="90" t="s">
        <v>26</v>
      </c>
      <c r="P28" s="21"/>
      <c r="Q28" s="21"/>
    </row>
    <row r="29" spans="1:17" s="30" customFormat="1" ht="78" customHeight="1">
      <c r="A29" s="3">
        <f t="shared" si="0"/>
        <v>6</v>
      </c>
      <c r="B29" s="90" t="s">
        <v>28</v>
      </c>
      <c r="C29" s="90">
        <v>6410000</v>
      </c>
      <c r="D29" s="5" t="s">
        <v>29</v>
      </c>
      <c r="E29" s="5" t="s">
        <v>106</v>
      </c>
      <c r="F29" s="4">
        <v>876</v>
      </c>
      <c r="G29" s="90" t="s">
        <v>176</v>
      </c>
      <c r="H29" s="11">
        <v>1</v>
      </c>
      <c r="I29" s="90">
        <v>88401000000</v>
      </c>
      <c r="J29" s="5" t="s">
        <v>118</v>
      </c>
      <c r="K29" s="32">
        <v>14460000</v>
      </c>
      <c r="L29" s="90" t="s">
        <v>145</v>
      </c>
      <c r="M29" s="90" t="s">
        <v>142</v>
      </c>
      <c r="N29" s="90" t="s">
        <v>105</v>
      </c>
      <c r="O29" s="90" t="s">
        <v>26</v>
      </c>
      <c r="P29" s="21"/>
      <c r="Q29" s="21"/>
    </row>
    <row r="30" spans="1:17" s="30" customFormat="1" ht="78" customHeight="1">
      <c r="A30" s="3">
        <f t="shared" si="0"/>
        <v>7</v>
      </c>
      <c r="B30" s="90" t="s">
        <v>28</v>
      </c>
      <c r="C30" s="3">
        <v>6512634</v>
      </c>
      <c r="D30" s="5" t="s">
        <v>29</v>
      </c>
      <c r="E30" s="5" t="s">
        <v>106</v>
      </c>
      <c r="F30" s="4">
        <v>876</v>
      </c>
      <c r="G30" s="90" t="s">
        <v>176</v>
      </c>
      <c r="H30" s="11">
        <v>1</v>
      </c>
      <c r="I30" s="90">
        <v>88401000000</v>
      </c>
      <c r="J30" s="5" t="s">
        <v>118</v>
      </c>
      <c r="K30" s="32">
        <v>4538706</v>
      </c>
      <c r="L30" s="90" t="s">
        <v>145</v>
      </c>
      <c r="M30" s="90" t="s">
        <v>142</v>
      </c>
      <c r="N30" s="90" t="s">
        <v>105</v>
      </c>
      <c r="O30" s="90" t="s">
        <v>26</v>
      </c>
      <c r="P30" s="21"/>
      <c r="Q30" s="21"/>
    </row>
    <row r="31" spans="1:17" s="30" customFormat="1" ht="83.25" customHeight="1">
      <c r="A31" s="3">
        <f t="shared" si="0"/>
        <v>8</v>
      </c>
      <c r="B31" s="90" t="s">
        <v>95</v>
      </c>
      <c r="C31" s="90">
        <v>2200000</v>
      </c>
      <c r="D31" s="5" t="s">
        <v>96</v>
      </c>
      <c r="E31" s="5" t="s">
        <v>106</v>
      </c>
      <c r="F31" s="4">
        <v>876</v>
      </c>
      <c r="G31" s="90" t="s">
        <v>176</v>
      </c>
      <c r="H31" s="11">
        <v>1</v>
      </c>
      <c r="I31" s="90">
        <v>88401000000</v>
      </c>
      <c r="J31" s="5" t="s">
        <v>118</v>
      </c>
      <c r="K31" s="32">
        <v>800000</v>
      </c>
      <c r="L31" s="90" t="s">
        <v>145</v>
      </c>
      <c r="M31" s="90" t="s">
        <v>142</v>
      </c>
      <c r="N31" s="90" t="s">
        <v>105</v>
      </c>
      <c r="O31" s="90" t="s">
        <v>26</v>
      </c>
      <c r="P31" s="21"/>
      <c r="Q31" s="21"/>
    </row>
    <row r="32" spans="1:17" ht="79.5" customHeight="1">
      <c r="A32" s="3">
        <f t="shared" si="0"/>
        <v>9</v>
      </c>
      <c r="B32" s="91" t="s">
        <v>32</v>
      </c>
      <c r="C32" s="91">
        <v>7411019</v>
      </c>
      <c r="D32" s="5" t="s">
        <v>34</v>
      </c>
      <c r="E32" s="5" t="s">
        <v>106</v>
      </c>
      <c r="F32" s="4">
        <v>876</v>
      </c>
      <c r="G32" s="90" t="s">
        <v>176</v>
      </c>
      <c r="H32" s="11">
        <v>1</v>
      </c>
      <c r="I32" s="90">
        <v>88401000000</v>
      </c>
      <c r="J32" s="5" t="s">
        <v>118</v>
      </c>
      <c r="K32" s="33">
        <v>2000000</v>
      </c>
      <c r="L32" s="90" t="s">
        <v>145</v>
      </c>
      <c r="M32" s="90" t="s">
        <v>152</v>
      </c>
      <c r="N32" s="90" t="s">
        <v>105</v>
      </c>
      <c r="O32" s="90" t="s">
        <v>26</v>
      </c>
      <c r="P32" s="21"/>
      <c r="Q32" s="21"/>
    </row>
    <row r="33" spans="1:17" ht="70.5" customHeight="1">
      <c r="A33" s="3">
        <f t="shared" si="0"/>
        <v>10</v>
      </c>
      <c r="B33" s="90" t="s">
        <v>73</v>
      </c>
      <c r="C33" s="90">
        <v>6410000</v>
      </c>
      <c r="D33" s="5" t="s">
        <v>100</v>
      </c>
      <c r="E33" s="5" t="s">
        <v>106</v>
      </c>
      <c r="F33" s="4">
        <v>796</v>
      </c>
      <c r="G33" s="90" t="s">
        <v>68</v>
      </c>
      <c r="H33" s="90" t="s">
        <v>60</v>
      </c>
      <c r="I33" s="90">
        <v>88401000000</v>
      </c>
      <c r="J33" s="5" t="s">
        <v>118</v>
      </c>
      <c r="K33" s="32">
        <v>1000000</v>
      </c>
      <c r="L33" s="90" t="s">
        <v>145</v>
      </c>
      <c r="M33" s="90" t="s">
        <v>152</v>
      </c>
      <c r="N33" s="90" t="s">
        <v>105</v>
      </c>
      <c r="O33" s="90" t="s">
        <v>26</v>
      </c>
      <c r="P33" s="21"/>
      <c r="Q33" s="21"/>
    </row>
    <row r="34" spans="1:17" ht="76.5" customHeight="1">
      <c r="A34" s="3">
        <f t="shared" si="0"/>
        <v>11</v>
      </c>
      <c r="B34" s="91" t="s">
        <v>46</v>
      </c>
      <c r="C34" s="91">
        <v>7260090</v>
      </c>
      <c r="D34" s="5" t="s">
        <v>47</v>
      </c>
      <c r="E34" s="5" t="s">
        <v>106</v>
      </c>
      <c r="F34" s="4">
        <v>876</v>
      </c>
      <c r="G34" s="90" t="s">
        <v>176</v>
      </c>
      <c r="H34" s="8">
        <v>1</v>
      </c>
      <c r="I34" s="90">
        <v>88401000000</v>
      </c>
      <c r="J34" s="5" t="s">
        <v>118</v>
      </c>
      <c r="K34" s="33">
        <v>988200</v>
      </c>
      <c r="L34" s="90" t="s">
        <v>145</v>
      </c>
      <c r="M34" s="90" t="s">
        <v>152</v>
      </c>
      <c r="N34" s="90" t="s">
        <v>105</v>
      </c>
      <c r="O34" s="90" t="s">
        <v>26</v>
      </c>
      <c r="P34" s="217"/>
      <c r="Q34" s="217"/>
    </row>
    <row r="35" spans="1:17" ht="76.5" customHeight="1">
      <c r="A35" s="3">
        <f t="shared" si="0"/>
        <v>12</v>
      </c>
      <c r="B35" s="90" t="s">
        <v>45</v>
      </c>
      <c r="C35" s="8">
        <v>6420030</v>
      </c>
      <c r="D35" s="5" t="s">
        <v>107</v>
      </c>
      <c r="E35" s="5" t="s">
        <v>106</v>
      </c>
      <c r="F35" s="4">
        <v>876</v>
      </c>
      <c r="G35" s="90" t="s">
        <v>176</v>
      </c>
      <c r="H35" s="8">
        <v>1</v>
      </c>
      <c r="I35" s="90">
        <v>88401000000</v>
      </c>
      <c r="J35" s="5" t="s">
        <v>118</v>
      </c>
      <c r="K35" s="33">
        <v>2000000</v>
      </c>
      <c r="L35" s="90" t="s">
        <v>145</v>
      </c>
      <c r="M35" s="90" t="s">
        <v>152</v>
      </c>
      <c r="N35" s="90" t="s">
        <v>105</v>
      </c>
      <c r="O35" s="90" t="s">
        <v>26</v>
      </c>
      <c r="P35" s="217"/>
      <c r="Q35" s="217"/>
    </row>
    <row r="36" spans="1:17" ht="76.5" customHeight="1">
      <c r="A36" s="3">
        <f t="shared" si="0"/>
        <v>13</v>
      </c>
      <c r="B36" s="90" t="s">
        <v>244</v>
      </c>
      <c r="C36" s="8">
        <v>6511090</v>
      </c>
      <c r="D36" s="5" t="s">
        <v>238</v>
      </c>
      <c r="E36" s="5" t="s">
        <v>106</v>
      </c>
      <c r="F36" s="4">
        <v>876</v>
      </c>
      <c r="G36" s="90" t="s">
        <v>176</v>
      </c>
      <c r="H36" s="8">
        <v>1</v>
      </c>
      <c r="I36" s="90">
        <v>88401000000</v>
      </c>
      <c r="J36" s="5" t="s">
        <v>118</v>
      </c>
      <c r="K36" s="33">
        <v>780000</v>
      </c>
      <c r="L36" s="90" t="s">
        <v>145</v>
      </c>
      <c r="M36" s="90" t="s">
        <v>152</v>
      </c>
      <c r="N36" s="90" t="s">
        <v>105</v>
      </c>
      <c r="O36" s="90" t="s">
        <v>26</v>
      </c>
      <c r="P36" s="217"/>
      <c r="Q36" s="217"/>
    </row>
    <row r="37" spans="1:17" ht="96.75" customHeight="1">
      <c r="A37" s="3">
        <f t="shared" si="0"/>
        <v>14</v>
      </c>
      <c r="B37" s="90" t="s">
        <v>41</v>
      </c>
      <c r="C37" s="90" t="s">
        <v>42</v>
      </c>
      <c r="D37" s="5" t="s">
        <v>43</v>
      </c>
      <c r="E37" s="5" t="s">
        <v>213</v>
      </c>
      <c r="F37" s="4">
        <v>876</v>
      </c>
      <c r="G37" s="90" t="s">
        <v>176</v>
      </c>
      <c r="H37" s="8">
        <v>1</v>
      </c>
      <c r="I37" s="90">
        <v>88401000000</v>
      </c>
      <c r="J37" s="5" t="s">
        <v>25</v>
      </c>
      <c r="K37" s="33">
        <v>80000000</v>
      </c>
      <c r="L37" s="90" t="s">
        <v>145</v>
      </c>
      <c r="M37" s="90" t="s">
        <v>216</v>
      </c>
      <c r="N37" s="90" t="s">
        <v>44</v>
      </c>
      <c r="O37" s="90" t="s">
        <v>26</v>
      </c>
      <c r="P37" s="21"/>
      <c r="Q37" s="21"/>
    </row>
    <row r="38" spans="1:17" ht="43.5" customHeight="1">
      <c r="A38" s="3">
        <f t="shared" si="0"/>
        <v>15</v>
      </c>
      <c r="B38" s="91" t="s">
        <v>119</v>
      </c>
      <c r="C38" s="91">
        <v>3612334</v>
      </c>
      <c r="D38" s="5" t="s">
        <v>253</v>
      </c>
      <c r="E38" s="5" t="s">
        <v>106</v>
      </c>
      <c r="F38" s="3">
        <v>796</v>
      </c>
      <c r="G38" s="90" t="s">
        <v>51</v>
      </c>
      <c r="H38" s="90">
        <v>3649</v>
      </c>
      <c r="I38" s="90">
        <v>88401000000</v>
      </c>
      <c r="J38" s="5" t="s">
        <v>118</v>
      </c>
      <c r="K38" s="32">
        <v>19923540</v>
      </c>
      <c r="L38" s="3" t="s">
        <v>219</v>
      </c>
      <c r="M38" s="90" t="s">
        <v>242</v>
      </c>
      <c r="N38" s="90" t="s">
        <v>39</v>
      </c>
      <c r="O38" s="3" t="s">
        <v>26</v>
      </c>
      <c r="P38" s="21"/>
      <c r="Q38" s="21"/>
    </row>
    <row r="39" spans="1:17" ht="96.75" customHeight="1">
      <c r="A39" s="3">
        <f t="shared" si="0"/>
        <v>16</v>
      </c>
      <c r="B39" s="90" t="s">
        <v>41</v>
      </c>
      <c r="C39" s="90" t="s">
        <v>42</v>
      </c>
      <c r="D39" s="5" t="s">
        <v>43</v>
      </c>
      <c r="E39" s="5" t="s">
        <v>218</v>
      </c>
      <c r="F39" s="4">
        <v>876</v>
      </c>
      <c r="G39" s="90" t="s">
        <v>176</v>
      </c>
      <c r="H39" s="8">
        <v>1</v>
      </c>
      <c r="I39" s="90">
        <v>88401000000</v>
      </c>
      <c r="J39" s="5" t="s">
        <v>25</v>
      </c>
      <c r="K39" s="33">
        <v>45000000</v>
      </c>
      <c r="L39" s="90" t="s">
        <v>219</v>
      </c>
      <c r="M39" s="90" t="s">
        <v>220</v>
      </c>
      <c r="N39" s="90" t="s">
        <v>44</v>
      </c>
      <c r="O39" s="90" t="s">
        <v>26</v>
      </c>
      <c r="P39" s="21"/>
      <c r="Q39" s="21"/>
    </row>
    <row r="40" spans="1:17" ht="42" customHeight="1">
      <c r="A40" s="3">
        <f t="shared" si="0"/>
        <v>17</v>
      </c>
      <c r="B40" s="95" t="s">
        <v>179</v>
      </c>
      <c r="C40" s="94">
        <v>7260090</v>
      </c>
      <c r="D40" s="5" t="s">
        <v>254</v>
      </c>
      <c r="E40" s="5" t="s">
        <v>106</v>
      </c>
      <c r="F40" s="3">
        <v>796</v>
      </c>
      <c r="G40" s="95" t="s">
        <v>51</v>
      </c>
      <c r="H40" s="8">
        <v>20000</v>
      </c>
      <c r="I40" s="95">
        <v>88401000000</v>
      </c>
      <c r="J40" s="5" t="s">
        <v>118</v>
      </c>
      <c r="K40" s="33">
        <v>12000000</v>
      </c>
      <c r="L40" s="3" t="s">
        <v>219</v>
      </c>
      <c r="M40" s="95" t="s">
        <v>242</v>
      </c>
      <c r="N40" s="95" t="s">
        <v>39</v>
      </c>
      <c r="O40" s="3" t="s">
        <v>26</v>
      </c>
      <c r="P40" s="21"/>
      <c r="Q40" s="21"/>
    </row>
    <row r="41" spans="1:17" ht="96.75" customHeight="1">
      <c r="A41" s="3">
        <f t="shared" si="0"/>
        <v>18</v>
      </c>
      <c r="B41" s="90" t="s">
        <v>41</v>
      </c>
      <c r="C41" s="90" t="s">
        <v>42</v>
      </c>
      <c r="D41" s="5" t="s">
        <v>43</v>
      </c>
      <c r="E41" s="5" t="s">
        <v>221</v>
      </c>
      <c r="F41" s="4">
        <v>876</v>
      </c>
      <c r="G41" s="90" t="s">
        <v>176</v>
      </c>
      <c r="H41" s="8">
        <v>1</v>
      </c>
      <c r="I41" s="90">
        <v>88401000000</v>
      </c>
      <c r="J41" s="5" t="s">
        <v>25</v>
      </c>
      <c r="K41" s="33">
        <v>80000000</v>
      </c>
      <c r="L41" s="90" t="s">
        <v>155</v>
      </c>
      <c r="M41" s="90" t="s">
        <v>222</v>
      </c>
      <c r="N41" s="90" t="s">
        <v>44</v>
      </c>
      <c r="O41" s="90" t="s">
        <v>26</v>
      </c>
      <c r="P41" s="21"/>
      <c r="Q41" s="21"/>
    </row>
    <row r="42" spans="1:17" ht="39" customHeight="1">
      <c r="A42" s="3">
        <f t="shared" si="0"/>
        <v>19</v>
      </c>
      <c r="B42" s="91" t="s">
        <v>86</v>
      </c>
      <c r="C42" s="91">
        <v>5010000</v>
      </c>
      <c r="D42" s="5" t="s">
        <v>233</v>
      </c>
      <c r="E42" s="10" t="s">
        <v>234</v>
      </c>
      <c r="F42" s="12">
        <v>796</v>
      </c>
      <c r="G42" s="91" t="s">
        <v>68</v>
      </c>
      <c r="H42" s="12">
        <v>1</v>
      </c>
      <c r="I42" s="91">
        <v>88401000000</v>
      </c>
      <c r="J42" s="10" t="s">
        <v>25</v>
      </c>
      <c r="K42" s="41">
        <v>2700000</v>
      </c>
      <c r="L42" s="12" t="s">
        <v>155</v>
      </c>
      <c r="M42" s="90" t="s">
        <v>235</v>
      </c>
      <c r="N42" s="91" t="s">
        <v>31</v>
      </c>
      <c r="O42" s="9" t="s">
        <v>40</v>
      </c>
      <c r="P42" s="21"/>
      <c r="Q42" s="21"/>
    </row>
    <row r="43" spans="1:17" ht="38.25" customHeight="1">
      <c r="A43" s="3">
        <f t="shared" si="0"/>
        <v>20</v>
      </c>
      <c r="B43" s="91" t="s">
        <v>86</v>
      </c>
      <c r="C43" s="91">
        <v>5010000</v>
      </c>
      <c r="D43" s="5" t="s">
        <v>233</v>
      </c>
      <c r="E43" s="10" t="s">
        <v>236</v>
      </c>
      <c r="F43" s="12">
        <v>796</v>
      </c>
      <c r="G43" s="91" t="s">
        <v>68</v>
      </c>
      <c r="H43" s="12">
        <v>1</v>
      </c>
      <c r="I43" s="91">
        <v>88401000000</v>
      </c>
      <c r="J43" s="10" t="s">
        <v>25</v>
      </c>
      <c r="K43" s="41">
        <v>2200000</v>
      </c>
      <c r="L43" s="12" t="s">
        <v>155</v>
      </c>
      <c r="M43" s="90" t="s">
        <v>235</v>
      </c>
      <c r="N43" s="91" t="s">
        <v>31</v>
      </c>
      <c r="O43" s="9" t="s">
        <v>40</v>
      </c>
      <c r="P43" s="21"/>
      <c r="Q43" s="21"/>
    </row>
    <row r="44" spans="1:17" ht="96.75" customHeight="1">
      <c r="A44" s="3">
        <f t="shared" si="0"/>
        <v>21</v>
      </c>
      <c r="B44" s="90" t="s">
        <v>41</v>
      </c>
      <c r="C44" s="90" t="s">
        <v>42</v>
      </c>
      <c r="D44" s="5" t="s">
        <v>43</v>
      </c>
      <c r="E44" s="5" t="s">
        <v>223</v>
      </c>
      <c r="F44" s="4">
        <v>876</v>
      </c>
      <c r="G44" s="90" t="s">
        <v>176</v>
      </c>
      <c r="H44" s="8">
        <v>1</v>
      </c>
      <c r="I44" s="90">
        <v>88401000000</v>
      </c>
      <c r="J44" s="5" t="s">
        <v>25</v>
      </c>
      <c r="K44" s="33">
        <v>60000000</v>
      </c>
      <c r="L44" s="90" t="s">
        <v>153</v>
      </c>
      <c r="M44" s="90" t="s">
        <v>224</v>
      </c>
      <c r="N44" s="90" t="s">
        <v>44</v>
      </c>
      <c r="O44" s="90" t="s">
        <v>26</v>
      </c>
      <c r="P44" s="21"/>
      <c r="Q44" s="21"/>
    </row>
    <row r="45" spans="1:17" ht="68.25" customHeight="1">
      <c r="A45" s="3">
        <f t="shared" si="0"/>
        <v>22</v>
      </c>
      <c r="B45" s="91" t="s">
        <v>111</v>
      </c>
      <c r="C45" s="91">
        <v>9220000</v>
      </c>
      <c r="D45" s="5" t="s">
        <v>104</v>
      </c>
      <c r="E45" s="6" t="s">
        <v>124</v>
      </c>
      <c r="F45" s="4">
        <v>876</v>
      </c>
      <c r="G45" s="90" t="s">
        <v>176</v>
      </c>
      <c r="H45" s="8">
        <v>1</v>
      </c>
      <c r="I45" s="90">
        <v>88401000000</v>
      </c>
      <c r="J45" s="5" t="s">
        <v>118</v>
      </c>
      <c r="K45" s="33">
        <v>1800000</v>
      </c>
      <c r="L45" s="15" t="s">
        <v>153</v>
      </c>
      <c r="M45" s="90" t="s">
        <v>154</v>
      </c>
      <c r="N45" s="91" t="s">
        <v>31</v>
      </c>
      <c r="O45" s="3" t="s">
        <v>26</v>
      </c>
      <c r="P45" s="22"/>
      <c r="Q45" s="22"/>
    </row>
    <row r="46" spans="1:17" ht="36.75" customHeight="1">
      <c r="A46" s="3">
        <f t="shared" si="0"/>
        <v>23</v>
      </c>
      <c r="B46" s="91" t="s">
        <v>52</v>
      </c>
      <c r="C46" s="91" t="s">
        <v>53</v>
      </c>
      <c r="D46" s="5" t="s">
        <v>237</v>
      </c>
      <c r="E46" s="5" t="s">
        <v>114</v>
      </c>
      <c r="F46" s="27" t="s">
        <v>127</v>
      </c>
      <c r="G46" s="90" t="s">
        <v>24</v>
      </c>
      <c r="H46" s="97">
        <v>4429.1000000000004</v>
      </c>
      <c r="I46" s="90">
        <v>88401000000</v>
      </c>
      <c r="J46" s="5" t="s">
        <v>118</v>
      </c>
      <c r="K46" s="32">
        <v>1800000</v>
      </c>
      <c r="L46" s="3" t="s">
        <v>155</v>
      </c>
      <c r="M46" s="90" t="s">
        <v>157</v>
      </c>
      <c r="N46" s="90" t="s">
        <v>39</v>
      </c>
      <c r="O46" s="3" t="s">
        <v>40</v>
      </c>
      <c r="P46" s="23"/>
      <c r="Q46" s="23"/>
    </row>
    <row r="47" spans="1:17" ht="37.5" customHeight="1">
      <c r="A47" s="3">
        <f t="shared" si="0"/>
        <v>24</v>
      </c>
      <c r="B47" s="90" t="s">
        <v>174</v>
      </c>
      <c r="C47" s="90">
        <v>6420030</v>
      </c>
      <c r="D47" s="5" t="s">
        <v>175</v>
      </c>
      <c r="E47" s="5" t="s">
        <v>106</v>
      </c>
      <c r="F47" s="4">
        <v>876</v>
      </c>
      <c r="G47" s="90" t="s">
        <v>176</v>
      </c>
      <c r="H47" s="86">
        <v>1</v>
      </c>
      <c r="I47" s="90">
        <v>88401000000</v>
      </c>
      <c r="J47" s="5" t="s">
        <v>25</v>
      </c>
      <c r="K47" s="33">
        <v>1500000</v>
      </c>
      <c r="L47" s="3" t="s">
        <v>155</v>
      </c>
      <c r="M47" s="3" t="s">
        <v>177</v>
      </c>
      <c r="N47" s="90" t="s">
        <v>31</v>
      </c>
      <c r="O47" s="3" t="s">
        <v>40</v>
      </c>
      <c r="P47" s="21"/>
      <c r="Q47" s="21"/>
    </row>
    <row r="48" spans="1:17" s="30" customFormat="1" ht="114" customHeight="1">
      <c r="A48" s="3">
        <f t="shared" si="0"/>
        <v>25</v>
      </c>
      <c r="B48" s="91" t="s">
        <v>111</v>
      </c>
      <c r="C48" s="91">
        <v>9220000</v>
      </c>
      <c r="D48" s="5" t="s">
        <v>103</v>
      </c>
      <c r="E48" s="5" t="s">
        <v>85</v>
      </c>
      <c r="F48" s="4">
        <v>876</v>
      </c>
      <c r="G48" s="90" t="s">
        <v>176</v>
      </c>
      <c r="H48" s="8">
        <v>1</v>
      </c>
      <c r="I48" s="90">
        <v>88401000000</v>
      </c>
      <c r="J48" s="5" t="s">
        <v>118</v>
      </c>
      <c r="K48" s="33">
        <v>2400000</v>
      </c>
      <c r="L48" s="15" t="s">
        <v>155</v>
      </c>
      <c r="M48" s="90" t="s">
        <v>156</v>
      </c>
      <c r="N48" s="90" t="s">
        <v>39</v>
      </c>
      <c r="O48" s="3" t="s">
        <v>26</v>
      </c>
      <c r="P48" s="21"/>
      <c r="Q48" s="21"/>
    </row>
    <row r="49" spans="1:17" s="30" customFormat="1" ht="37.5" customHeight="1">
      <c r="A49" s="3">
        <f t="shared" si="0"/>
        <v>26</v>
      </c>
      <c r="B49" s="91" t="s">
        <v>32</v>
      </c>
      <c r="C49" s="91" t="s">
        <v>33</v>
      </c>
      <c r="D49" s="5" t="s">
        <v>125</v>
      </c>
      <c r="E49" s="5" t="s">
        <v>126</v>
      </c>
      <c r="F49" s="4">
        <v>876</v>
      </c>
      <c r="G49" s="90" t="s">
        <v>176</v>
      </c>
      <c r="H49" s="90">
        <v>1</v>
      </c>
      <c r="I49" s="90">
        <v>88401000000</v>
      </c>
      <c r="J49" s="5" t="s">
        <v>118</v>
      </c>
      <c r="K49" s="32">
        <v>1200000</v>
      </c>
      <c r="L49" s="3" t="s">
        <v>155</v>
      </c>
      <c r="M49" s="3" t="s">
        <v>188</v>
      </c>
      <c r="N49" s="90" t="s">
        <v>115</v>
      </c>
      <c r="O49" s="3" t="s">
        <v>26</v>
      </c>
      <c r="P49" s="21"/>
      <c r="Q49" s="21"/>
    </row>
    <row r="50" spans="1:17" s="30" customFormat="1" ht="43.5" customHeight="1">
      <c r="A50" s="3">
        <f t="shared" si="0"/>
        <v>27</v>
      </c>
      <c r="B50" s="91" t="s">
        <v>36</v>
      </c>
      <c r="C50" s="91" t="s">
        <v>37</v>
      </c>
      <c r="D50" s="5" t="s">
        <v>122</v>
      </c>
      <c r="E50" s="5" t="s">
        <v>106</v>
      </c>
      <c r="F50" s="90">
        <v>792</v>
      </c>
      <c r="G50" s="90" t="s">
        <v>241</v>
      </c>
      <c r="H50" s="8">
        <v>174</v>
      </c>
      <c r="I50" s="90">
        <v>88401000000</v>
      </c>
      <c r="J50" s="5" t="s">
        <v>25</v>
      </c>
      <c r="K50" s="34">
        <v>793860</v>
      </c>
      <c r="L50" s="8" t="s">
        <v>231</v>
      </c>
      <c r="M50" s="90" t="s">
        <v>232</v>
      </c>
      <c r="N50" s="90" t="s">
        <v>115</v>
      </c>
      <c r="O50" s="90" t="s">
        <v>26</v>
      </c>
      <c r="P50" s="21"/>
      <c r="Q50" s="21"/>
    </row>
    <row r="51" spans="1:17" s="30" customFormat="1" ht="39.75" customHeight="1">
      <c r="A51" s="3">
        <f t="shared" si="0"/>
        <v>28</v>
      </c>
      <c r="B51" s="91" t="s">
        <v>54</v>
      </c>
      <c r="C51" s="91" t="s">
        <v>55</v>
      </c>
      <c r="D51" s="5" t="s">
        <v>56</v>
      </c>
      <c r="E51" s="5" t="s">
        <v>167</v>
      </c>
      <c r="F51" s="3">
        <v>796</v>
      </c>
      <c r="G51" s="90" t="s">
        <v>51</v>
      </c>
      <c r="H51" s="90">
        <v>6870</v>
      </c>
      <c r="I51" s="90">
        <v>88401000000</v>
      </c>
      <c r="J51" s="5" t="s">
        <v>118</v>
      </c>
      <c r="K51" s="32">
        <v>1100000</v>
      </c>
      <c r="L51" s="3" t="s">
        <v>153</v>
      </c>
      <c r="M51" s="8" t="s">
        <v>165</v>
      </c>
      <c r="N51" s="90" t="s">
        <v>39</v>
      </c>
      <c r="O51" s="3" t="s">
        <v>40</v>
      </c>
      <c r="P51" s="21"/>
      <c r="Q51" s="21"/>
    </row>
    <row r="52" spans="1:17" s="30" customFormat="1" ht="42.75" customHeight="1">
      <c r="A52" s="3">
        <f t="shared" si="0"/>
        <v>29</v>
      </c>
      <c r="B52" s="91" t="s">
        <v>54</v>
      </c>
      <c r="C52" s="91">
        <v>3699010</v>
      </c>
      <c r="D52" s="5" t="s">
        <v>57</v>
      </c>
      <c r="E52" s="5" t="s">
        <v>108</v>
      </c>
      <c r="F52" s="3">
        <v>839</v>
      </c>
      <c r="G52" s="90" t="s">
        <v>166</v>
      </c>
      <c r="H52" s="90">
        <v>1</v>
      </c>
      <c r="I52" s="90">
        <v>88401000000</v>
      </c>
      <c r="J52" s="5" t="s">
        <v>25</v>
      </c>
      <c r="K52" s="32">
        <v>1000000</v>
      </c>
      <c r="L52" s="26" t="s">
        <v>153</v>
      </c>
      <c r="M52" s="8" t="s">
        <v>165</v>
      </c>
      <c r="N52" s="90" t="s">
        <v>39</v>
      </c>
      <c r="O52" s="9" t="s">
        <v>40</v>
      </c>
      <c r="P52" s="21"/>
      <c r="Q52" s="21"/>
    </row>
    <row r="53" spans="1:17" ht="41.25" customHeight="1">
      <c r="A53" s="3">
        <f t="shared" si="0"/>
        <v>30</v>
      </c>
      <c r="B53" s="90" t="s">
        <v>112</v>
      </c>
      <c r="C53" s="90">
        <v>5190090</v>
      </c>
      <c r="D53" s="5" t="s">
        <v>159</v>
      </c>
      <c r="E53" s="6" t="s">
        <v>158</v>
      </c>
      <c r="F53" s="4">
        <v>796</v>
      </c>
      <c r="G53" s="90" t="s">
        <v>51</v>
      </c>
      <c r="H53" s="90">
        <v>42</v>
      </c>
      <c r="I53" s="90">
        <v>88401000000</v>
      </c>
      <c r="J53" s="5" t="s">
        <v>25</v>
      </c>
      <c r="K53" s="32">
        <v>1000000</v>
      </c>
      <c r="L53" s="3" t="s">
        <v>150</v>
      </c>
      <c r="M53" s="3" t="s">
        <v>164</v>
      </c>
      <c r="N53" s="90" t="s">
        <v>31</v>
      </c>
      <c r="O53" s="3" t="s">
        <v>40</v>
      </c>
      <c r="P53" s="21"/>
      <c r="Q53" s="21"/>
    </row>
    <row r="54" spans="1:17" ht="33.75" customHeight="1">
      <c r="A54" s="3">
        <f t="shared" si="0"/>
        <v>31</v>
      </c>
      <c r="B54" s="31" t="s">
        <v>179</v>
      </c>
      <c r="C54" s="88" t="s">
        <v>180</v>
      </c>
      <c r="D54" s="87" t="s">
        <v>178</v>
      </c>
      <c r="E54" s="5" t="s">
        <v>106</v>
      </c>
      <c r="F54" s="4">
        <v>876</v>
      </c>
      <c r="G54" s="90" t="s">
        <v>176</v>
      </c>
      <c r="H54" s="86">
        <v>1</v>
      </c>
      <c r="I54" s="90">
        <v>88401000000</v>
      </c>
      <c r="J54" s="5" t="s">
        <v>118</v>
      </c>
      <c r="K54" s="33">
        <v>60000000</v>
      </c>
      <c r="L54" s="3" t="s">
        <v>150</v>
      </c>
      <c r="M54" s="3" t="s">
        <v>164</v>
      </c>
      <c r="N54" s="90" t="s">
        <v>44</v>
      </c>
      <c r="O54" s="12" t="s">
        <v>40</v>
      </c>
      <c r="P54" s="21"/>
      <c r="Q54" s="21"/>
    </row>
    <row r="55" spans="1:17" ht="48.75" customHeight="1">
      <c r="A55" s="3">
        <f t="shared" si="0"/>
        <v>32</v>
      </c>
      <c r="B55" s="90" t="s">
        <v>112</v>
      </c>
      <c r="C55" s="90">
        <v>5190090</v>
      </c>
      <c r="D55" s="5" t="s">
        <v>160</v>
      </c>
      <c r="E55" s="6" t="s">
        <v>161</v>
      </c>
      <c r="F55" s="4">
        <v>796</v>
      </c>
      <c r="G55" s="90" t="s">
        <v>51</v>
      </c>
      <c r="H55" s="86">
        <v>56</v>
      </c>
      <c r="I55" s="90">
        <v>88401000000</v>
      </c>
      <c r="J55" s="5" t="s">
        <v>25</v>
      </c>
      <c r="K55" s="33">
        <v>700000</v>
      </c>
      <c r="L55" s="3" t="s">
        <v>162</v>
      </c>
      <c r="M55" s="3" t="s">
        <v>163</v>
      </c>
      <c r="N55" s="90" t="s">
        <v>31</v>
      </c>
      <c r="O55" s="3" t="s">
        <v>40</v>
      </c>
      <c r="P55" s="21"/>
      <c r="Q55" s="21"/>
    </row>
    <row r="56" spans="1:17" ht="48.75" customHeight="1">
      <c r="A56" s="3">
        <f t="shared" si="0"/>
        <v>33</v>
      </c>
      <c r="B56" s="91" t="s">
        <v>30</v>
      </c>
      <c r="C56" s="91">
        <v>4540020</v>
      </c>
      <c r="D56" s="5" t="s">
        <v>186</v>
      </c>
      <c r="E56" s="5" t="s">
        <v>187</v>
      </c>
      <c r="F56" s="3" t="s">
        <v>23</v>
      </c>
      <c r="G56" s="90" t="s">
        <v>132</v>
      </c>
      <c r="H56" s="12">
        <v>600</v>
      </c>
      <c r="I56" s="90">
        <v>88401000000</v>
      </c>
      <c r="J56" s="5" t="s">
        <v>25</v>
      </c>
      <c r="K56" s="42">
        <v>5500000</v>
      </c>
      <c r="L56" s="3" t="s">
        <v>245</v>
      </c>
      <c r="M56" s="90" t="s">
        <v>246</v>
      </c>
      <c r="N56" s="90" t="s">
        <v>39</v>
      </c>
      <c r="O56" s="90" t="s">
        <v>26</v>
      </c>
      <c r="P56" s="21"/>
      <c r="Q56" s="21"/>
    </row>
    <row r="57" spans="1:17" ht="42.75" customHeight="1">
      <c r="A57" s="3">
        <f t="shared" si="0"/>
        <v>34</v>
      </c>
      <c r="B57" s="90" t="s">
        <v>112</v>
      </c>
      <c r="C57" s="90">
        <v>5190090</v>
      </c>
      <c r="D57" s="5" t="s">
        <v>168</v>
      </c>
      <c r="E57" s="6" t="s">
        <v>169</v>
      </c>
      <c r="F57" s="4">
        <v>796</v>
      </c>
      <c r="G57" s="90" t="s">
        <v>51</v>
      </c>
      <c r="H57" s="86">
        <v>120</v>
      </c>
      <c r="I57" s="90">
        <v>88401000000</v>
      </c>
      <c r="J57" s="5" t="s">
        <v>25</v>
      </c>
      <c r="K57" s="33">
        <v>1500000</v>
      </c>
      <c r="L57" s="3" t="s">
        <v>170</v>
      </c>
      <c r="M57" s="3" t="s">
        <v>171</v>
      </c>
      <c r="N57" s="90" t="s">
        <v>31</v>
      </c>
      <c r="O57" s="3" t="s">
        <v>40</v>
      </c>
      <c r="P57" s="23"/>
      <c r="Q57" s="23"/>
    </row>
    <row r="58" spans="1:17" ht="42.75" customHeight="1">
      <c r="A58" s="3">
        <f t="shared" si="0"/>
        <v>35</v>
      </c>
      <c r="B58" s="90" t="s">
        <v>112</v>
      </c>
      <c r="C58" s="90">
        <v>5190090</v>
      </c>
      <c r="D58" s="5" t="s">
        <v>172</v>
      </c>
      <c r="E58" s="87" t="s">
        <v>173</v>
      </c>
      <c r="F58" s="4">
        <v>796</v>
      </c>
      <c r="G58" s="90" t="s">
        <v>51</v>
      </c>
      <c r="H58" s="86">
        <v>36</v>
      </c>
      <c r="I58" s="90">
        <v>88401000000</v>
      </c>
      <c r="J58" s="5" t="s">
        <v>25</v>
      </c>
      <c r="K58" s="33">
        <v>600000</v>
      </c>
      <c r="L58" s="3" t="s">
        <v>170</v>
      </c>
      <c r="M58" s="3" t="s">
        <v>171</v>
      </c>
      <c r="N58" s="90" t="s">
        <v>31</v>
      </c>
      <c r="O58" s="3" t="s">
        <v>40</v>
      </c>
      <c r="P58" s="22"/>
      <c r="Q58" s="22"/>
    </row>
    <row r="59" spans="1:17" ht="45.75" customHeight="1">
      <c r="A59" s="3">
        <f t="shared" si="0"/>
        <v>36</v>
      </c>
      <c r="B59" s="91" t="s">
        <v>30</v>
      </c>
      <c r="C59" s="91">
        <v>4540020</v>
      </c>
      <c r="D59" s="10" t="s">
        <v>199</v>
      </c>
      <c r="E59" s="7" t="s">
        <v>197</v>
      </c>
      <c r="F59" s="4">
        <v>876</v>
      </c>
      <c r="G59" s="90" t="s">
        <v>176</v>
      </c>
      <c r="H59" s="8">
        <v>1</v>
      </c>
      <c r="I59" s="5">
        <v>88401820001</v>
      </c>
      <c r="J59" s="5" t="s">
        <v>91</v>
      </c>
      <c r="K59" s="32">
        <v>1500000</v>
      </c>
      <c r="L59" s="90" t="s">
        <v>170</v>
      </c>
      <c r="M59" s="90" t="s">
        <v>201</v>
      </c>
      <c r="N59" s="90" t="s">
        <v>39</v>
      </c>
      <c r="O59" s="3" t="s">
        <v>26</v>
      </c>
      <c r="P59" s="21"/>
      <c r="Q59" s="21"/>
    </row>
    <row r="60" spans="1:17" ht="50.25" customHeight="1">
      <c r="A60" s="3">
        <f t="shared" si="0"/>
        <v>37</v>
      </c>
      <c r="B60" s="91" t="s">
        <v>30</v>
      </c>
      <c r="C60" s="91">
        <v>4540020</v>
      </c>
      <c r="D60" s="10" t="s">
        <v>200</v>
      </c>
      <c r="E60" s="5" t="s">
        <v>198</v>
      </c>
      <c r="F60" s="4">
        <v>876</v>
      </c>
      <c r="G60" s="90" t="s">
        <v>176</v>
      </c>
      <c r="H60" s="8">
        <v>1</v>
      </c>
      <c r="I60" s="5">
        <v>88401820001</v>
      </c>
      <c r="J60" s="5" t="s">
        <v>91</v>
      </c>
      <c r="K60" s="32">
        <v>1500000</v>
      </c>
      <c r="L60" s="90" t="s">
        <v>170</v>
      </c>
      <c r="M60" s="90" t="s">
        <v>201</v>
      </c>
      <c r="N60" s="90" t="s">
        <v>39</v>
      </c>
      <c r="O60" s="3" t="s">
        <v>26</v>
      </c>
      <c r="P60" s="21"/>
      <c r="Q60" s="21"/>
    </row>
    <row r="61" spans="1:17" ht="36" customHeight="1">
      <c r="A61" s="3">
        <f t="shared" si="0"/>
        <v>38</v>
      </c>
      <c r="B61" s="91" t="s">
        <v>65</v>
      </c>
      <c r="C61" s="91">
        <v>2221000</v>
      </c>
      <c r="D61" s="5" t="s">
        <v>66</v>
      </c>
      <c r="E61" s="7" t="s">
        <v>67</v>
      </c>
      <c r="F61" s="3">
        <v>796</v>
      </c>
      <c r="G61" s="90" t="s">
        <v>68</v>
      </c>
      <c r="H61" s="28">
        <v>3600000</v>
      </c>
      <c r="I61" s="90">
        <v>88401000000</v>
      </c>
      <c r="J61" s="5" t="s">
        <v>118</v>
      </c>
      <c r="K61" s="32">
        <v>4248000</v>
      </c>
      <c r="L61" s="3" t="s">
        <v>170</v>
      </c>
      <c r="M61" s="90" t="s">
        <v>230</v>
      </c>
      <c r="N61" s="91" t="s">
        <v>128</v>
      </c>
      <c r="O61" s="3" t="s">
        <v>40</v>
      </c>
      <c r="P61" s="23"/>
      <c r="Q61" s="23"/>
    </row>
    <row r="62" spans="1:17" ht="44.25" customHeight="1">
      <c r="A62" s="3">
        <f t="shared" si="0"/>
        <v>39</v>
      </c>
      <c r="B62" s="90" t="s">
        <v>131</v>
      </c>
      <c r="C62" s="90">
        <v>7000000</v>
      </c>
      <c r="D62" s="5" t="s">
        <v>189</v>
      </c>
      <c r="E62" s="6" t="s">
        <v>134</v>
      </c>
      <c r="F62" s="4" t="s">
        <v>23</v>
      </c>
      <c r="G62" s="90" t="s">
        <v>132</v>
      </c>
      <c r="H62" s="91">
        <v>60</v>
      </c>
      <c r="I62" s="90">
        <v>88252000000</v>
      </c>
      <c r="J62" s="5" t="s">
        <v>190</v>
      </c>
      <c r="K62" s="41">
        <v>1500000</v>
      </c>
      <c r="L62" s="90" t="s">
        <v>195</v>
      </c>
      <c r="M62" s="90" t="s">
        <v>163</v>
      </c>
      <c r="N62" s="90" t="s">
        <v>115</v>
      </c>
      <c r="O62" s="90" t="s">
        <v>26</v>
      </c>
      <c r="P62" s="23"/>
      <c r="Q62" s="23"/>
    </row>
    <row r="63" spans="1:17" ht="47.25" customHeight="1">
      <c r="A63" s="3">
        <f t="shared" si="0"/>
        <v>40</v>
      </c>
      <c r="B63" s="90" t="s">
        <v>131</v>
      </c>
      <c r="C63" s="90">
        <v>7000000</v>
      </c>
      <c r="D63" s="5" t="s">
        <v>194</v>
      </c>
      <c r="E63" s="6" t="s">
        <v>134</v>
      </c>
      <c r="F63" s="27" t="s">
        <v>23</v>
      </c>
      <c r="G63" s="90" t="s">
        <v>132</v>
      </c>
      <c r="H63" s="91">
        <v>60</v>
      </c>
      <c r="I63" s="90">
        <v>88220000000</v>
      </c>
      <c r="J63" s="5" t="s">
        <v>196</v>
      </c>
      <c r="K63" s="41">
        <v>1500000</v>
      </c>
      <c r="L63" s="90" t="s">
        <v>195</v>
      </c>
      <c r="M63" s="90" t="s">
        <v>163</v>
      </c>
      <c r="N63" s="90" t="s">
        <v>115</v>
      </c>
      <c r="O63" s="90" t="s">
        <v>26</v>
      </c>
      <c r="P63" s="23"/>
      <c r="Q63" s="23"/>
    </row>
    <row r="64" spans="1:17" ht="47.25" customHeight="1">
      <c r="A64" s="3">
        <f t="shared" si="0"/>
        <v>41</v>
      </c>
      <c r="B64" s="91" t="s">
        <v>93</v>
      </c>
      <c r="C64" s="91" t="s">
        <v>92</v>
      </c>
      <c r="D64" s="25" t="s">
        <v>87</v>
      </c>
      <c r="E64" s="5" t="s">
        <v>88</v>
      </c>
      <c r="F64" s="3">
        <v>796</v>
      </c>
      <c r="G64" s="90" t="s">
        <v>51</v>
      </c>
      <c r="H64" s="3">
        <v>2</v>
      </c>
      <c r="I64" s="90">
        <v>88415000000</v>
      </c>
      <c r="J64" s="5" t="s">
        <v>121</v>
      </c>
      <c r="K64" s="32">
        <v>960000</v>
      </c>
      <c r="L64" s="3" t="s">
        <v>191</v>
      </c>
      <c r="M64" s="90" t="s">
        <v>225</v>
      </c>
      <c r="N64" s="91" t="s">
        <v>31</v>
      </c>
      <c r="O64" s="3" t="s">
        <v>26</v>
      </c>
      <c r="P64" s="23"/>
      <c r="Q64" s="23"/>
    </row>
    <row r="65" spans="1:17" ht="42.75" customHeight="1">
      <c r="A65" s="3">
        <f t="shared" si="0"/>
        <v>42</v>
      </c>
      <c r="B65" s="91" t="s">
        <v>94</v>
      </c>
      <c r="C65" s="91" t="s">
        <v>71</v>
      </c>
      <c r="D65" s="25" t="s">
        <v>87</v>
      </c>
      <c r="E65" s="5" t="s">
        <v>89</v>
      </c>
      <c r="F65" s="3">
        <v>796</v>
      </c>
      <c r="G65" s="90" t="s">
        <v>51</v>
      </c>
      <c r="H65" s="3">
        <v>2</v>
      </c>
      <c r="I65" s="90">
        <v>88248000000</v>
      </c>
      <c r="J65" s="5" t="s">
        <v>90</v>
      </c>
      <c r="K65" s="32">
        <v>960000</v>
      </c>
      <c r="L65" s="3" t="s">
        <v>191</v>
      </c>
      <c r="M65" s="90" t="s">
        <v>225</v>
      </c>
      <c r="N65" s="91" t="s">
        <v>31</v>
      </c>
      <c r="O65" s="3" t="s">
        <v>26</v>
      </c>
      <c r="P65" s="21"/>
      <c r="Q65" s="21"/>
    </row>
    <row r="66" spans="1:17" ht="42" customHeight="1">
      <c r="A66" s="3">
        <f t="shared" si="0"/>
        <v>43</v>
      </c>
      <c r="B66" s="90" t="s">
        <v>131</v>
      </c>
      <c r="C66" s="90">
        <v>7000000</v>
      </c>
      <c r="D66" s="5" t="s">
        <v>202</v>
      </c>
      <c r="E66" s="6" t="s">
        <v>134</v>
      </c>
      <c r="F66" s="27" t="s">
        <v>23</v>
      </c>
      <c r="G66" s="90" t="s">
        <v>132</v>
      </c>
      <c r="H66" s="90">
        <v>60</v>
      </c>
      <c r="I66" s="88">
        <v>88244000000</v>
      </c>
      <c r="J66" s="5" t="s">
        <v>203</v>
      </c>
      <c r="K66" s="41">
        <v>1500000</v>
      </c>
      <c r="L66" s="90" t="s">
        <v>191</v>
      </c>
      <c r="M66" s="90" t="s">
        <v>171</v>
      </c>
      <c r="N66" s="90" t="s">
        <v>115</v>
      </c>
      <c r="O66" s="90" t="s">
        <v>26</v>
      </c>
      <c r="P66" s="21"/>
      <c r="Q66" s="21"/>
    </row>
    <row r="67" spans="1:17" ht="42" customHeight="1">
      <c r="A67" s="3">
        <f t="shared" si="0"/>
        <v>44</v>
      </c>
      <c r="B67" s="91" t="s">
        <v>48</v>
      </c>
      <c r="C67" s="91" t="s">
        <v>49</v>
      </c>
      <c r="D67" s="5" t="s">
        <v>50</v>
      </c>
      <c r="E67" s="5" t="s">
        <v>99</v>
      </c>
      <c r="F67" s="3">
        <v>796</v>
      </c>
      <c r="G67" s="90" t="s">
        <v>51</v>
      </c>
      <c r="H67" s="3">
        <v>3</v>
      </c>
      <c r="I67" s="90">
        <v>88401000000</v>
      </c>
      <c r="J67" s="5" t="s">
        <v>25</v>
      </c>
      <c r="K67" s="33">
        <v>1540000</v>
      </c>
      <c r="L67" s="3" t="s">
        <v>181</v>
      </c>
      <c r="M67" s="90" t="s">
        <v>183</v>
      </c>
      <c r="N67" s="91" t="s">
        <v>39</v>
      </c>
      <c r="O67" s="90" t="s">
        <v>26</v>
      </c>
      <c r="P67" s="21"/>
      <c r="Q67" s="21"/>
    </row>
    <row r="68" spans="1:17" ht="45" customHeight="1">
      <c r="A68" s="3">
        <f t="shared" si="0"/>
        <v>45</v>
      </c>
      <c r="B68" s="91" t="s">
        <v>61</v>
      </c>
      <c r="C68" s="91" t="s">
        <v>62</v>
      </c>
      <c r="D68" s="5" t="s">
        <v>63</v>
      </c>
      <c r="E68" s="5" t="s">
        <v>64</v>
      </c>
      <c r="F68" s="3">
        <v>796</v>
      </c>
      <c r="G68" s="90" t="s">
        <v>51</v>
      </c>
      <c r="H68" s="28">
        <v>4009200</v>
      </c>
      <c r="I68" s="90">
        <v>88401000000</v>
      </c>
      <c r="J68" s="5" t="s">
        <v>118</v>
      </c>
      <c r="K68" s="32">
        <v>17151300</v>
      </c>
      <c r="L68" s="3" t="s">
        <v>181</v>
      </c>
      <c r="M68" s="90" t="s">
        <v>229</v>
      </c>
      <c r="N68" s="91" t="s">
        <v>44</v>
      </c>
      <c r="O68" s="90" t="s">
        <v>26</v>
      </c>
      <c r="P68" s="21"/>
      <c r="Q68" s="21"/>
    </row>
    <row r="69" spans="1:17" ht="37.5" customHeight="1">
      <c r="A69" s="3">
        <f t="shared" si="0"/>
        <v>46</v>
      </c>
      <c r="B69" s="91" t="s">
        <v>69</v>
      </c>
      <c r="C69" s="91">
        <v>9111000</v>
      </c>
      <c r="D69" s="5" t="s">
        <v>70</v>
      </c>
      <c r="E69" s="5" t="s">
        <v>116</v>
      </c>
      <c r="F69" s="4">
        <v>876</v>
      </c>
      <c r="G69" s="90" t="s">
        <v>176</v>
      </c>
      <c r="H69" s="28">
        <v>945637</v>
      </c>
      <c r="I69" s="90">
        <v>88401000000</v>
      </c>
      <c r="J69" s="5" t="s">
        <v>118</v>
      </c>
      <c r="K69" s="32">
        <v>43461415</v>
      </c>
      <c r="L69" s="3" t="s">
        <v>181</v>
      </c>
      <c r="M69" s="90" t="s">
        <v>227</v>
      </c>
      <c r="N69" s="91" t="s">
        <v>44</v>
      </c>
      <c r="O69" s="90" t="s">
        <v>26</v>
      </c>
      <c r="P69" s="21"/>
      <c r="Q69" s="21"/>
    </row>
    <row r="70" spans="1:17" ht="36.75" customHeight="1">
      <c r="A70" s="3">
        <f t="shared" si="0"/>
        <v>47</v>
      </c>
      <c r="B70" s="91" t="s">
        <v>113</v>
      </c>
      <c r="C70" s="91">
        <v>2320212</v>
      </c>
      <c r="D70" s="7" t="s">
        <v>58</v>
      </c>
      <c r="E70" s="5" t="s">
        <v>109</v>
      </c>
      <c r="F70" s="90">
        <v>112</v>
      </c>
      <c r="G70" s="90" t="s">
        <v>59</v>
      </c>
      <c r="H70" s="28">
        <v>60000</v>
      </c>
      <c r="I70" s="90">
        <v>88401000000</v>
      </c>
      <c r="J70" s="5" t="s">
        <v>118</v>
      </c>
      <c r="K70" s="32">
        <v>2200000</v>
      </c>
      <c r="L70" s="3" t="s">
        <v>181</v>
      </c>
      <c r="M70" s="90" t="s">
        <v>182</v>
      </c>
      <c r="N70" s="90" t="s">
        <v>39</v>
      </c>
      <c r="O70" s="3" t="s">
        <v>40</v>
      </c>
      <c r="P70" s="21"/>
      <c r="Q70" s="21"/>
    </row>
    <row r="71" spans="1:17" ht="47.25" customHeight="1">
      <c r="A71" s="3">
        <f t="shared" si="0"/>
        <v>48</v>
      </c>
      <c r="B71" s="90" t="s">
        <v>131</v>
      </c>
      <c r="C71" s="90">
        <v>7000000</v>
      </c>
      <c r="D71" s="5" t="s">
        <v>192</v>
      </c>
      <c r="E71" s="6" t="s">
        <v>134</v>
      </c>
      <c r="F71" s="27" t="s">
        <v>23</v>
      </c>
      <c r="G71" s="90" t="s">
        <v>132</v>
      </c>
      <c r="H71" s="90">
        <v>150</v>
      </c>
      <c r="I71" s="90">
        <v>88248000000</v>
      </c>
      <c r="J71" s="5" t="s">
        <v>193</v>
      </c>
      <c r="K71" s="42">
        <v>6000000</v>
      </c>
      <c r="L71" s="90" t="s">
        <v>181</v>
      </c>
      <c r="M71" s="90" t="s">
        <v>204</v>
      </c>
      <c r="N71" s="90" t="s">
        <v>115</v>
      </c>
      <c r="O71" s="90" t="s">
        <v>26</v>
      </c>
      <c r="P71" s="24"/>
      <c r="Q71" s="17"/>
    </row>
    <row r="72" spans="1:17" ht="42" customHeight="1">
      <c r="A72" s="3">
        <f t="shared" si="0"/>
        <v>49</v>
      </c>
      <c r="B72" s="90" t="s">
        <v>30</v>
      </c>
      <c r="C72" s="90">
        <v>4540020</v>
      </c>
      <c r="D72" s="5" t="s">
        <v>209</v>
      </c>
      <c r="E72" s="6" t="s">
        <v>133</v>
      </c>
      <c r="F72" s="4" t="s">
        <v>23</v>
      </c>
      <c r="G72" s="90" t="s">
        <v>132</v>
      </c>
      <c r="H72" s="91">
        <v>60</v>
      </c>
      <c r="I72" s="90">
        <v>88252000000</v>
      </c>
      <c r="J72" s="5" t="s">
        <v>190</v>
      </c>
      <c r="K72" s="42">
        <v>900000</v>
      </c>
      <c r="L72" s="90" t="s">
        <v>181</v>
      </c>
      <c r="M72" s="90" t="s">
        <v>251</v>
      </c>
      <c r="N72" s="90" t="s">
        <v>39</v>
      </c>
      <c r="O72" s="90" t="s">
        <v>26</v>
      </c>
      <c r="P72" s="24"/>
      <c r="Q72" s="17"/>
    </row>
    <row r="73" spans="1:17" ht="45" customHeight="1">
      <c r="A73" s="3">
        <f t="shared" si="0"/>
        <v>50</v>
      </c>
      <c r="B73" s="90" t="s">
        <v>131</v>
      </c>
      <c r="C73" s="90">
        <v>7000000</v>
      </c>
      <c r="D73" s="5" t="s">
        <v>205</v>
      </c>
      <c r="E73" s="6" t="s">
        <v>134</v>
      </c>
      <c r="F73" s="27" t="s">
        <v>23</v>
      </c>
      <c r="G73" s="90" t="s">
        <v>132</v>
      </c>
      <c r="H73" s="90">
        <v>60</v>
      </c>
      <c r="I73" s="90">
        <v>88224000000</v>
      </c>
      <c r="J73" s="5" t="s">
        <v>206</v>
      </c>
      <c r="K73" s="41">
        <v>1500000</v>
      </c>
      <c r="L73" s="90" t="s">
        <v>207</v>
      </c>
      <c r="M73" s="90" t="s">
        <v>208</v>
      </c>
      <c r="N73" s="90" t="s">
        <v>115</v>
      </c>
      <c r="O73" s="90" t="s">
        <v>26</v>
      </c>
      <c r="P73" s="24"/>
      <c r="Q73" s="17"/>
    </row>
    <row r="74" spans="1:17" ht="46.5" customHeight="1">
      <c r="A74" s="3">
        <f t="shared" si="0"/>
        <v>51</v>
      </c>
      <c r="B74" s="91" t="s">
        <v>30</v>
      </c>
      <c r="C74" s="91">
        <v>4540020</v>
      </c>
      <c r="D74" s="5" t="s">
        <v>210</v>
      </c>
      <c r="E74" s="6" t="s">
        <v>133</v>
      </c>
      <c r="F74" s="4" t="s">
        <v>23</v>
      </c>
      <c r="G74" s="90" t="s">
        <v>132</v>
      </c>
      <c r="H74" s="91">
        <v>60</v>
      </c>
      <c r="I74" s="90">
        <v>88220000000</v>
      </c>
      <c r="J74" s="5" t="s">
        <v>196</v>
      </c>
      <c r="K74" s="42">
        <v>900000</v>
      </c>
      <c r="L74" s="42" t="s">
        <v>207</v>
      </c>
      <c r="M74" s="90" t="s">
        <v>247</v>
      </c>
      <c r="N74" s="90" t="s">
        <v>39</v>
      </c>
      <c r="O74" s="90" t="s">
        <v>26</v>
      </c>
      <c r="P74" s="24"/>
      <c r="Q74" s="17"/>
    </row>
    <row r="75" spans="1:17" ht="46.5" customHeight="1">
      <c r="A75" s="3">
        <f t="shared" si="0"/>
        <v>52</v>
      </c>
      <c r="B75" s="91" t="s">
        <v>30</v>
      </c>
      <c r="C75" s="91">
        <v>4540020</v>
      </c>
      <c r="D75" s="5" t="s">
        <v>211</v>
      </c>
      <c r="E75" s="6" t="s">
        <v>133</v>
      </c>
      <c r="F75" s="4" t="s">
        <v>23</v>
      </c>
      <c r="G75" s="90" t="s">
        <v>132</v>
      </c>
      <c r="H75" s="91">
        <v>60</v>
      </c>
      <c r="I75" s="89">
        <v>88244000000</v>
      </c>
      <c r="J75" s="5" t="s">
        <v>203</v>
      </c>
      <c r="K75" s="42">
        <v>900000</v>
      </c>
      <c r="L75" s="90" t="s">
        <v>248</v>
      </c>
      <c r="M75" s="90" t="s">
        <v>250</v>
      </c>
      <c r="N75" s="90" t="s">
        <v>39</v>
      </c>
      <c r="O75" s="90" t="s">
        <v>26</v>
      </c>
      <c r="P75" s="24"/>
      <c r="Q75" s="17"/>
    </row>
    <row r="76" spans="1:17" ht="45.75" customHeight="1">
      <c r="A76" s="3">
        <f t="shared" si="0"/>
        <v>53</v>
      </c>
      <c r="B76" s="91" t="s">
        <v>30</v>
      </c>
      <c r="C76" s="91">
        <v>4540020</v>
      </c>
      <c r="D76" s="5" t="s">
        <v>212</v>
      </c>
      <c r="E76" s="6" t="s">
        <v>133</v>
      </c>
      <c r="F76" s="4" t="s">
        <v>23</v>
      </c>
      <c r="G76" s="90" t="s">
        <v>132</v>
      </c>
      <c r="H76" s="91">
        <v>60</v>
      </c>
      <c r="I76" s="90">
        <v>88224000000</v>
      </c>
      <c r="J76" s="5" t="s">
        <v>206</v>
      </c>
      <c r="K76" s="42">
        <v>900000</v>
      </c>
      <c r="L76" s="90" t="s">
        <v>248</v>
      </c>
      <c r="M76" s="90" t="s">
        <v>226</v>
      </c>
      <c r="N76" s="90" t="s">
        <v>39</v>
      </c>
      <c r="O76" s="90" t="s">
        <v>26</v>
      </c>
      <c r="P76" s="24"/>
      <c r="Q76" s="17"/>
    </row>
    <row r="77" spans="1:17" ht="30.75" customHeight="1">
      <c r="A77" s="3">
        <f t="shared" si="0"/>
        <v>54</v>
      </c>
      <c r="B77" s="91" t="s">
        <v>117</v>
      </c>
      <c r="C77" s="49">
        <v>4530050</v>
      </c>
      <c r="D77" s="5" t="s">
        <v>110</v>
      </c>
      <c r="E77" s="5" t="s">
        <v>106</v>
      </c>
      <c r="F77" s="3">
        <v>796</v>
      </c>
      <c r="G77" s="90" t="s">
        <v>51</v>
      </c>
      <c r="H77" s="97">
        <v>60500</v>
      </c>
      <c r="I77" s="90">
        <v>88401000000</v>
      </c>
      <c r="J77" s="5" t="s">
        <v>118</v>
      </c>
      <c r="K77" s="33">
        <v>36406000</v>
      </c>
      <c r="L77" s="90" t="s">
        <v>248</v>
      </c>
      <c r="M77" s="85" t="s">
        <v>228</v>
      </c>
      <c r="N77" s="91" t="s">
        <v>44</v>
      </c>
      <c r="O77" s="90" t="s">
        <v>26</v>
      </c>
      <c r="P77" s="24"/>
      <c r="Q77" s="17"/>
    </row>
    <row r="78" spans="1:17" ht="42" customHeight="1">
      <c r="A78" s="3">
        <f t="shared" si="0"/>
        <v>55</v>
      </c>
      <c r="B78" s="97" t="s">
        <v>32</v>
      </c>
      <c r="C78" s="97">
        <v>7411019</v>
      </c>
      <c r="D78" s="5" t="s">
        <v>35</v>
      </c>
      <c r="E78" s="5" t="s">
        <v>106</v>
      </c>
      <c r="F78" s="4">
        <v>876</v>
      </c>
      <c r="G78" s="96" t="s">
        <v>176</v>
      </c>
      <c r="H78" s="8">
        <v>1</v>
      </c>
      <c r="I78" s="96">
        <v>88401000000</v>
      </c>
      <c r="J78" s="5" t="s">
        <v>118</v>
      </c>
      <c r="K78" s="33">
        <v>7200000</v>
      </c>
      <c r="L78" s="96" t="s">
        <v>248</v>
      </c>
      <c r="M78" s="96" t="s">
        <v>249</v>
      </c>
      <c r="N78" s="96" t="s">
        <v>115</v>
      </c>
      <c r="O78" s="96" t="s">
        <v>26</v>
      </c>
      <c r="P78" s="24"/>
      <c r="Q78" s="17"/>
    </row>
    <row r="79" spans="1:17" ht="51" customHeight="1">
      <c r="A79" s="3">
        <f t="shared" si="0"/>
        <v>56</v>
      </c>
      <c r="B79" s="91" t="s">
        <v>30</v>
      </c>
      <c r="C79" s="91">
        <v>4540020</v>
      </c>
      <c r="D79" s="5" t="s">
        <v>239</v>
      </c>
      <c r="E79" s="6" t="s">
        <v>133</v>
      </c>
      <c r="F79" s="4" t="s">
        <v>23</v>
      </c>
      <c r="G79" s="90" t="s">
        <v>132</v>
      </c>
      <c r="H79" s="91">
        <v>60</v>
      </c>
      <c r="I79" s="90">
        <v>88248000000</v>
      </c>
      <c r="J79" s="5" t="s">
        <v>193</v>
      </c>
      <c r="K79" s="42">
        <v>2000000</v>
      </c>
      <c r="L79" s="90" t="s">
        <v>215</v>
      </c>
      <c r="M79" s="90" t="s">
        <v>226</v>
      </c>
      <c r="N79" s="90" t="s">
        <v>39</v>
      </c>
      <c r="O79" s="90" t="s">
        <v>26</v>
      </c>
      <c r="P79" s="24"/>
      <c r="Q79" s="17"/>
    </row>
    <row r="80" spans="1:17" ht="161.25" customHeight="1">
      <c r="A80" s="3">
        <f t="shared" si="0"/>
        <v>57</v>
      </c>
      <c r="B80" s="91" t="s">
        <v>36</v>
      </c>
      <c r="C80" s="91" t="s">
        <v>37</v>
      </c>
      <c r="D80" s="5" t="s">
        <v>38</v>
      </c>
      <c r="E80" s="5" t="s">
        <v>98</v>
      </c>
      <c r="F80" s="90">
        <v>792</v>
      </c>
      <c r="G80" s="90" t="s">
        <v>241</v>
      </c>
      <c r="H80" s="8">
        <v>227</v>
      </c>
      <c r="I80" s="90">
        <v>88401000000</v>
      </c>
      <c r="J80" s="5" t="s">
        <v>25</v>
      </c>
      <c r="K80" s="33">
        <v>1700000</v>
      </c>
      <c r="L80" s="90" t="s">
        <v>215</v>
      </c>
      <c r="M80" s="90" t="s">
        <v>252</v>
      </c>
      <c r="N80" s="91" t="s">
        <v>39</v>
      </c>
      <c r="O80" s="90" t="s">
        <v>26</v>
      </c>
      <c r="P80" s="24"/>
      <c r="Q80" s="17"/>
    </row>
    <row r="81" spans="1:17" ht="45" customHeight="1">
      <c r="A81" s="3">
        <f t="shared" si="0"/>
        <v>58</v>
      </c>
      <c r="B81" s="91" t="s">
        <v>32</v>
      </c>
      <c r="C81" s="91">
        <v>7411019</v>
      </c>
      <c r="D81" s="5" t="s">
        <v>34</v>
      </c>
      <c r="E81" s="50" t="s">
        <v>106</v>
      </c>
      <c r="F81" s="4">
        <v>876</v>
      </c>
      <c r="G81" s="90" t="s">
        <v>176</v>
      </c>
      <c r="H81" s="8">
        <v>1</v>
      </c>
      <c r="I81" s="90">
        <v>88401000000</v>
      </c>
      <c r="J81" s="5" t="s">
        <v>25</v>
      </c>
      <c r="K81" s="51">
        <v>5000000</v>
      </c>
      <c r="L81" s="84" t="s">
        <v>215</v>
      </c>
      <c r="M81" s="90" t="s">
        <v>226</v>
      </c>
      <c r="N81" s="84" t="s">
        <v>115</v>
      </c>
      <c r="O81" s="84" t="s">
        <v>26</v>
      </c>
      <c r="P81" s="24"/>
      <c r="Q81" s="17"/>
    </row>
    <row r="82" spans="1:17" ht="96" customHeight="1">
      <c r="A82" s="3">
        <f t="shared" si="0"/>
        <v>59</v>
      </c>
      <c r="B82" s="90" t="s">
        <v>41</v>
      </c>
      <c r="C82" s="90" t="s">
        <v>42</v>
      </c>
      <c r="D82" s="5" t="s">
        <v>43</v>
      </c>
      <c r="E82" s="5" t="s">
        <v>214</v>
      </c>
      <c r="F82" s="4">
        <v>876</v>
      </c>
      <c r="G82" s="90" t="s">
        <v>176</v>
      </c>
      <c r="H82" s="8">
        <v>1</v>
      </c>
      <c r="I82" s="90">
        <v>88401000000</v>
      </c>
      <c r="J82" s="5" t="s">
        <v>25</v>
      </c>
      <c r="K82" s="33">
        <v>40000000</v>
      </c>
      <c r="L82" s="90" t="s">
        <v>215</v>
      </c>
      <c r="M82" s="90" t="s">
        <v>217</v>
      </c>
      <c r="N82" s="90" t="s">
        <v>44</v>
      </c>
      <c r="O82" s="90" t="s">
        <v>26</v>
      </c>
      <c r="P82" s="24"/>
      <c r="Q82" s="17"/>
    </row>
    <row r="83" spans="1:17" ht="38.25" customHeight="1">
      <c r="A83" s="3">
        <f t="shared" si="0"/>
        <v>60</v>
      </c>
      <c r="B83" s="91" t="s">
        <v>48</v>
      </c>
      <c r="C83" s="91" t="s">
        <v>49</v>
      </c>
      <c r="D83" s="5" t="s">
        <v>50</v>
      </c>
      <c r="E83" s="5" t="s">
        <v>99</v>
      </c>
      <c r="F83" s="3">
        <v>796</v>
      </c>
      <c r="G83" s="90" t="s">
        <v>51</v>
      </c>
      <c r="H83" s="3">
        <v>6</v>
      </c>
      <c r="I83" s="90">
        <v>88401000000</v>
      </c>
      <c r="J83" s="5" t="s">
        <v>25</v>
      </c>
      <c r="K83" s="33">
        <v>600000</v>
      </c>
      <c r="L83" s="3" t="s">
        <v>184</v>
      </c>
      <c r="M83" s="90" t="s">
        <v>185</v>
      </c>
      <c r="N83" s="91" t="s">
        <v>39</v>
      </c>
      <c r="O83" s="90" t="s">
        <v>26</v>
      </c>
      <c r="P83" s="24"/>
      <c r="Q83" s="17"/>
    </row>
    <row r="84" spans="1:17" ht="19.5" customHeight="1">
      <c r="A84" s="248" t="s">
        <v>240</v>
      </c>
      <c r="B84" s="249"/>
      <c r="C84" s="249"/>
      <c r="D84" s="250"/>
      <c r="E84" s="7"/>
      <c r="F84" s="5"/>
      <c r="G84" s="5"/>
      <c r="H84" s="5"/>
      <c r="I84" s="5"/>
      <c r="J84" s="5"/>
      <c r="K84" s="38">
        <f>SUM(K24:K83)</f>
        <v>600504360</v>
      </c>
      <c r="L84" s="5"/>
      <c r="M84" s="5"/>
      <c r="N84" s="5"/>
      <c r="O84" s="7"/>
      <c r="P84" s="24"/>
      <c r="Q84" s="17"/>
    </row>
    <row r="85" spans="1:17" ht="19.5" customHeight="1">
      <c r="A85" s="43"/>
      <c r="B85" s="43"/>
      <c r="C85" s="43"/>
      <c r="D85" s="43"/>
      <c r="E85" s="24"/>
      <c r="F85" s="16"/>
      <c r="G85" s="16"/>
      <c r="H85" s="16"/>
      <c r="I85" s="16"/>
      <c r="J85" s="16"/>
      <c r="K85" s="44"/>
      <c r="L85" s="16"/>
      <c r="M85" s="16"/>
      <c r="N85" s="16"/>
      <c r="O85" s="24"/>
      <c r="P85" s="24"/>
      <c r="Q85" s="17"/>
    </row>
    <row r="86" spans="1:17" ht="19.5" customHeight="1">
      <c r="A86" s="43"/>
      <c r="B86" s="43"/>
      <c r="C86" s="43"/>
      <c r="D86" s="43"/>
      <c r="E86" s="24"/>
      <c r="F86" s="16"/>
      <c r="G86" s="16"/>
      <c r="H86" s="16"/>
      <c r="I86" s="16"/>
      <c r="J86" s="16"/>
      <c r="K86" s="44"/>
      <c r="L86" s="16"/>
      <c r="M86" s="16"/>
      <c r="N86" s="16"/>
      <c r="O86" s="24"/>
      <c r="P86" s="24"/>
      <c r="Q86" s="17"/>
    </row>
    <row r="87" spans="1:17" ht="19.5" customHeight="1">
      <c r="A87" s="75" t="s">
        <v>243</v>
      </c>
      <c r="B87" s="76"/>
      <c r="C87" s="76"/>
      <c r="D87" s="76"/>
      <c r="E87" s="76"/>
      <c r="F87" s="75" t="s">
        <v>135</v>
      </c>
      <c r="G87" s="76"/>
      <c r="H87" s="76"/>
      <c r="I87" s="76"/>
      <c r="J87" s="77"/>
      <c r="K87" s="77"/>
      <c r="L87" s="46"/>
      <c r="M87" s="46"/>
      <c r="N87" s="46"/>
      <c r="O87" s="46"/>
      <c r="Q87" s="45"/>
    </row>
    <row r="88" spans="1:17" ht="19.5" customHeight="1">
      <c r="A88" s="75" t="s">
        <v>136</v>
      </c>
      <c r="B88" s="76"/>
      <c r="C88" s="76"/>
      <c r="D88" s="76"/>
      <c r="E88" s="76"/>
      <c r="F88" s="76"/>
      <c r="G88" s="76"/>
      <c r="H88" s="76"/>
      <c r="I88" s="76"/>
      <c r="J88" s="77"/>
      <c r="K88" s="77"/>
      <c r="L88" s="46"/>
      <c r="M88" s="46"/>
      <c r="N88" s="46"/>
      <c r="O88" s="46"/>
      <c r="P88" s="46"/>
      <c r="Q88" s="45"/>
    </row>
    <row r="89" spans="1:17" ht="19.5" customHeight="1">
      <c r="A89" s="75"/>
      <c r="B89" s="76"/>
      <c r="C89" s="76"/>
      <c r="D89" s="76"/>
      <c r="E89" s="76"/>
      <c r="F89" s="76"/>
      <c r="G89" s="76"/>
      <c r="H89" s="76"/>
      <c r="I89" s="76"/>
      <c r="J89" s="77"/>
      <c r="K89" s="77"/>
      <c r="L89" s="46"/>
      <c r="M89" s="46"/>
      <c r="N89" s="46"/>
      <c r="O89" s="46"/>
      <c r="P89" s="46"/>
      <c r="Q89" s="45"/>
    </row>
    <row r="90" spans="1:17" ht="17.25" customHeight="1">
      <c r="A90" s="92"/>
      <c r="B90" s="47"/>
      <c r="C90" s="47"/>
      <c r="D90" s="48"/>
      <c r="E90" s="78"/>
      <c r="F90" s="48"/>
      <c r="G90" s="48"/>
      <c r="H90" s="48"/>
      <c r="I90" s="48"/>
      <c r="J90" s="16"/>
      <c r="K90" s="18"/>
      <c r="L90" s="16"/>
      <c r="M90" s="16"/>
      <c r="N90" s="16"/>
      <c r="O90" s="24"/>
      <c r="P90" s="24"/>
      <c r="Q90" s="17"/>
    </row>
    <row r="91" spans="1:17" ht="17.25" customHeight="1">
      <c r="A91" s="251" t="s">
        <v>137</v>
      </c>
      <c r="B91" s="251"/>
      <c r="C91" s="251"/>
      <c r="D91" s="251"/>
      <c r="E91" s="251"/>
      <c r="F91" s="79"/>
      <c r="G91" s="79"/>
      <c r="H91" s="79"/>
      <c r="I91" s="79"/>
      <c r="K91" s="30"/>
      <c r="P91" s="24"/>
      <c r="Q91" s="24"/>
    </row>
    <row r="92" spans="1:17" ht="17.25" customHeight="1">
      <c r="A92" s="251" t="s">
        <v>138</v>
      </c>
      <c r="B92" s="251"/>
      <c r="C92" s="251"/>
      <c r="D92" s="251"/>
      <c r="E92" s="251"/>
      <c r="F92" s="79" t="s">
        <v>139</v>
      </c>
      <c r="G92" s="79"/>
      <c r="H92" s="79"/>
      <c r="I92" s="79"/>
      <c r="K92" s="30"/>
      <c r="P92" s="24"/>
      <c r="Q92" s="24"/>
    </row>
    <row r="93" spans="1:17" ht="17.25" customHeight="1">
      <c r="B93" s="30"/>
      <c r="C93" s="56"/>
      <c r="F93" s="252"/>
      <c r="G93" s="252"/>
      <c r="H93" s="252"/>
      <c r="I93" s="252"/>
      <c r="J93" s="252"/>
      <c r="K93" s="252"/>
      <c r="L93" s="252"/>
      <c r="M93" s="36"/>
      <c r="N93" s="36"/>
      <c r="O93" s="36"/>
      <c r="P93" s="36"/>
      <c r="Q93" s="2"/>
    </row>
    <row r="94" spans="1:17" ht="44.25" customHeight="1">
      <c r="B94" s="65"/>
      <c r="C94" s="80"/>
      <c r="D94" s="36"/>
      <c r="E94" s="36"/>
      <c r="F94" s="36"/>
      <c r="G94" s="81"/>
      <c r="H94" s="82"/>
      <c r="I94" s="82"/>
      <c r="J94" s="36"/>
      <c r="K94" s="83"/>
      <c r="L94" s="36"/>
      <c r="M94" s="36"/>
      <c r="N94" s="36"/>
      <c r="O94" s="36"/>
      <c r="P94" s="36"/>
      <c r="Q94" s="2"/>
    </row>
  </sheetData>
  <mergeCells count="26">
    <mergeCell ref="A84:D84"/>
    <mergeCell ref="A91:E91"/>
    <mergeCell ref="A92:E92"/>
    <mergeCell ref="F93:L93"/>
    <mergeCell ref="H20:H22"/>
    <mergeCell ref="I20:J21"/>
    <mergeCell ref="K20:K22"/>
    <mergeCell ref="L20:M20"/>
    <mergeCell ref="L21:L22"/>
    <mergeCell ref="M21:M22"/>
    <mergeCell ref="A16:O16"/>
    <mergeCell ref="A19:A22"/>
    <mergeCell ref="B19:B22"/>
    <mergeCell ref="C19:C22"/>
    <mergeCell ref="D19:M19"/>
    <mergeCell ref="N19:N22"/>
    <mergeCell ref="O19:O22"/>
    <mergeCell ref="D20:D22"/>
    <mergeCell ref="E20:E22"/>
    <mergeCell ref="F20:G21"/>
    <mergeCell ref="A9:C9"/>
    <mergeCell ref="A1:B1"/>
    <mergeCell ref="A2:D2"/>
    <mergeCell ref="A3:D3"/>
    <mergeCell ref="A5:D5"/>
    <mergeCell ref="A6:D6"/>
  </mergeCells>
  <pageMargins left="0.17" right="0.18" top="0.62" bottom="0.17" header="0.3" footer="0.3"/>
  <pageSetup paperSize="8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57"/>
  <sheetViews>
    <sheetView tabSelected="1" zoomScaleNormal="100" zoomScaleSheetLayoutView="100" workbookViewId="0">
      <selection activeCell="A55" sqref="A55:E55"/>
    </sheetView>
  </sheetViews>
  <sheetFormatPr defaultRowHeight="44.25" customHeight="1"/>
  <cols>
    <col min="1" max="1" width="6" style="30" customWidth="1"/>
    <col min="2" max="2" width="12.140625" style="70" customWidth="1"/>
    <col min="3" max="3" width="12.140625" style="71" customWidth="1"/>
    <col min="4" max="4" width="33.42578125" style="30" customWidth="1"/>
    <col min="5" max="5" width="26.5703125" style="30" customWidth="1"/>
    <col min="6" max="6" width="8.28515625" style="30" customWidth="1"/>
    <col min="7" max="7" width="9.28515625" style="72" customWidth="1"/>
    <col min="8" max="8" width="9.7109375" style="73" customWidth="1"/>
    <col min="9" max="9" width="13.28515625" style="73" customWidth="1"/>
    <col min="10" max="10" width="14.42578125" style="30" customWidth="1"/>
    <col min="11" max="11" width="12.7109375" style="56" customWidth="1"/>
    <col min="12" max="12" width="14.5703125" style="30" customWidth="1"/>
    <col min="13" max="13" width="15.85546875" style="30" customWidth="1"/>
    <col min="14" max="15" width="13.28515625" style="30" customWidth="1"/>
    <col min="16" max="16" width="11.140625" style="30" customWidth="1"/>
    <col min="17" max="17" width="11.140625" style="1" customWidth="1"/>
    <col min="18" max="16384" width="9.140625" style="1"/>
  </cols>
  <sheetData>
    <row r="1" spans="1:17" ht="17.25" customHeight="1">
      <c r="A1" s="241" t="s">
        <v>0</v>
      </c>
      <c r="B1" s="241"/>
      <c r="C1" s="52"/>
      <c r="D1" s="218"/>
      <c r="E1" s="53"/>
      <c r="F1" s="53"/>
      <c r="G1" s="54"/>
      <c r="H1" s="55"/>
      <c r="I1" s="55"/>
      <c r="J1" s="53"/>
      <c r="L1" s="57"/>
      <c r="N1" s="57" t="s">
        <v>1</v>
      </c>
      <c r="P1" s="14"/>
    </row>
    <row r="2" spans="1:17" ht="15.75" customHeight="1">
      <c r="A2" s="242" t="s">
        <v>311</v>
      </c>
      <c r="B2" s="242"/>
      <c r="C2" s="242"/>
      <c r="D2" s="242"/>
      <c r="E2" s="53"/>
      <c r="F2" s="53"/>
      <c r="G2" s="54"/>
      <c r="H2" s="55"/>
      <c r="I2" s="55"/>
      <c r="J2" s="53"/>
      <c r="L2" s="59"/>
      <c r="N2" s="59" t="s">
        <v>312</v>
      </c>
      <c r="P2" s="13"/>
    </row>
    <row r="3" spans="1:17" ht="15.75" customHeight="1">
      <c r="A3" s="255" t="s">
        <v>385</v>
      </c>
      <c r="B3" s="255"/>
      <c r="C3" s="255"/>
      <c r="D3" s="255"/>
      <c r="E3" s="53"/>
      <c r="F3" s="53"/>
      <c r="G3" s="54"/>
      <c r="H3" s="55"/>
      <c r="I3" s="55"/>
      <c r="J3" s="53"/>
      <c r="L3" s="59"/>
      <c r="N3" s="227" t="s">
        <v>384</v>
      </c>
      <c r="O3" s="228"/>
      <c r="P3" s="229"/>
    </row>
    <row r="4" spans="1:17" ht="15.75" customHeight="1">
      <c r="A4" s="221" t="s">
        <v>3</v>
      </c>
      <c r="B4" s="218"/>
      <c r="C4" s="218"/>
      <c r="D4" s="218"/>
      <c r="E4" s="53"/>
      <c r="F4" s="53"/>
      <c r="G4" s="54"/>
      <c r="H4" s="55"/>
      <c r="I4" s="55"/>
      <c r="J4" s="53"/>
      <c r="L4" s="59"/>
      <c r="N4" s="61" t="s">
        <v>4</v>
      </c>
      <c r="P4" s="13"/>
    </row>
    <row r="5" spans="1:17" ht="15.75" customHeight="1">
      <c r="A5" s="243" t="s">
        <v>129</v>
      </c>
      <c r="B5" s="243"/>
      <c r="C5" s="243"/>
      <c r="D5" s="243"/>
      <c r="E5" s="53"/>
      <c r="F5" s="53"/>
      <c r="G5" s="54"/>
      <c r="H5" s="55"/>
      <c r="I5" s="55"/>
      <c r="J5" s="53"/>
      <c r="L5" s="59"/>
      <c r="N5" s="62" t="s">
        <v>130</v>
      </c>
      <c r="P5" s="13"/>
    </row>
    <row r="6" spans="1:17" ht="15.75" customHeight="1">
      <c r="A6" s="243"/>
      <c r="B6" s="243"/>
      <c r="C6" s="243"/>
      <c r="D6" s="243"/>
      <c r="E6" s="53"/>
      <c r="F6" s="53"/>
      <c r="G6" s="53"/>
      <c r="H6" s="53"/>
      <c r="I6" s="53"/>
      <c r="J6" s="53"/>
      <c r="L6" s="62"/>
      <c r="M6" s="62"/>
      <c r="N6" s="62"/>
      <c r="O6" s="62"/>
      <c r="P6" s="63"/>
    </row>
    <row r="7" spans="1:17" ht="15" customHeight="1">
      <c r="A7" s="35"/>
      <c r="B7" s="35"/>
      <c r="C7" s="35"/>
      <c r="D7" s="35"/>
      <c r="E7" s="53"/>
      <c r="F7" s="53"/>
      <c r="G7" s="53"/>
      <c r="H7" s="53"/>
      <c r="I7" s="53"/>
      <c r="J7" s="53"/>
      <c r="K7" s="35"/>
      <c r="L7" s="35"/>
      <c r="M7" s="35"/>
      <c r="N7" s="35"/>
      <c r="O7" s="35"/>
      <c r="P7" s="63"/>
    </row>
    <row r="8" spans="1:17" ht="15" customHeight="1">
      <c r="A8" s="220" t="s">
        <v>74</v>
      </c>
      <c r="B8" s="219"/>
      <c r="C8" s="219"/>
      <c r="D8" s="219" t="s">
        <v>310</v>
      </c>
      <c r="E8" s="53"/>
      <c r="F8" s="53"/>
      <c r="G8" s="53"/>
      <c r="H8" s="53"/>
      <c r="I8" s="53"/>
      <c r="J8" s="53"/>
      <c r="K8" s="35"/>
      <c r="L8" s="35"/>
      <c r="M8" s="35"/>
      <c r="N8" s="35"/>
      <c r="O8" s="35"/>
      <c r="P8" s="63"/>
    </row>
    <row r="9" spans="1:17" ht="33.75" customHeight="1">
      <c r="A9" s="240" t="s">
        <v>76</v>
      </c>
      <c r="B9" s="240"/>
      <c r="C9" s="240"/>
      <c r="D9" s="219" t="s">
        <v>77</v>
      </c>
      <c r="E9" s="53"/>
      <c r="F9" s="53"/>
      <c r="G9" s="53"/>
      <c r="H9" s="53"/>
      <c r="I9" s="53"/>
      <c r="J9" s="53"/>
      <c r="K9" s="35"/>
      <c r="L9" s="35"/>
      <c r="M9" s="35"/>
      <c r="N9" s="35"/>
      <c r="O9" s="35"/>
      <c r="P9" s="63"/>
    </row>
    <row r="10" spans="1:17" ht="15" customHeight="1">
      <c r="A10" s="220" t="s">
        <v>78</v>
      </c>
      <c r="B10" s="219"/>
      <c r="C10" s="219"/>
      <c r="D10" s="219" t="s">
        <v>79</v>
      </c>
      <c r="E10" s="53"/>
      <c r="F10" s="53"/>
      <c r="G10" s="53"/>
      <c r="H10" s="53"/>
      <c r="I10" s="53"/>
      <c r="J10" s="53"/>
      <c r="K10" s="35"/>
      <c r="L10" s="35"/>
      <c r="M10" s="35"/>
      <c r="N10" s="35"/>
      <c r="O10" s="35"/>
      <c r="P10" s="63"/>
    </row>
    <row r="11" spans="1:17" ht="15" customHeight="1">
      <c r="A11" s="220" t="s">
        <v>80</v>
      </c>
      <c r="B11" s="219"/>
      <c r="C11" s="219"/>
      <c r="D11" s="219" t="s">
        <v>81</v>
      </c>
      <c r="E11" s="53"/>
      <c r="F11" s="53"/>
      <c r="G11" s="53"/>
      <c r="H11" s="53"/>
      <c r="I11" s="53"/>
      <c r="J11" s="53"/>
      <c r="K11" s="35"/>
      <c r="L11" s="35"/>
      <c r="M11" s="35"/>
      <c r="N11" s="35"/>
      <c r="O11" s="35"/>
      <c r="P11" s="63"/>
    </row>
    <row r="12" spans="1:17" ht="15" customHeight="1">
      <c r="A12" s="220" t="s">
        <v>82</v>
      </c>
      <c r="B12" s="219"/>
      <c r="C12" s="219"/>
      <c r="D12" s="219">
        <v>1215099739</v>
      </c>
      <c r="E12" s="53"/>
      <c r="F12" s="53"/>
      <c r="G12" s="53"/>
      <c r="H12" s="53"/>
      <c r="I12" s="53"/>
      <c r="J12" s="53"/>
      <c r="K12" s="35"/>
      <c r="L12" s="35"/>
      <c r="M12" s="35"/>
      <c r="N12" s="35"/>
      <c r="O12" s="35"/>
      <c r="P12" s="63"/>
    </row>
    <row r="13" spans="1:17" ht="15" customHeight="1">
      <c r="A13" s="220" t="s">
        <v>83</v>
      </c>
      <c r="B13" s="219"/>
      <c r="C13" s="219"/>
      <c r="D13" s="219">
        <v>121550001</v>
      </c>
      <c r="E13" s="53"/>
      <c r="F13" s="53"/>
      <c r="G13" s="53"/>
      <c r="H13" s="53"/>
      <c r="I13" s="53"/>
      <c r="J13" s="53"/>
      <c r="K13" s="35"/>
      <c r="L13" s="35"/>
      <c r="M13" s="35"/>
      <c r="N13" s="35"/>
      <c r="O13" s="35"/>
      <c r="P13" s="63"/>
    </row>
    <row r="14" spans="1:17" ht="15" customHeight="1">
      <c r="A14" s="220" t="s">
        <v>84</v>
      </c>
      <c r="B14" s="64"/>
      <c r="C14" s="64"/>
      <c r="D14" s="219">
        <v>88401000000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36"/>
    </row>
    <row r="15" spans="1:17" ht="16.5" customHeight="1">
      <c r="A15" s="35"/>
      <c r="B15" s="64"/>
      <c r="C15" s="64"/>
      <c r="D15" s="35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36"/>
    </row>
    <row r="16" spans="1:17" ht="30" customHeight="1">
      <c r="A16" s="254" t="s">
        <v>336</v>
      </c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</row>
    <row r="17" spans="1:17" ht="15" customHeight="1">
      <c r="A17" s="36"/>
      <c r="B17" s="65"/>
      <c r="C17" s="23"/>
      <c r="D17" s="39"/>
      <c r="E17" s="39"/>
      <c r="F17" s="39"/>
      <c r="G17" s="66"/>
      <c r="H17" s="67"/>
      <c r="I17" s="67"/>
      <c r="J17" s="39"/>
      <c r="K17" s="68"/>
      <c r="L17" s="69"/>
      <c r="M17" s="69"/>
      <c r="N17" s="36"/>
      <c r="O17" s="36"/>
      <c r="P17" s="36"/>
    </row>
    <row r="18" spans="1:17" ht="44.25" hidden="1" customHeight="1" thickBot="1">
      <c r="D18" s="36"/>
    </row>
    <row r="19" spans="1:17" ht="17.25" customHeight="1">
      <c r="A19" s="245" t="s">
        <v>5</v>
      </c>
      <c r="B19" s="245" t="s">
        <v>351</v>
      </c>
      <c r="C19" s="245" t="s">
        <v>350</v>
      </c>
      <c r="D19" s="245" t="s">
        <v>8</v>
      </c>
      <c r="E19" s="245"/>
      <c r="F19" s="245"/>
      <c r="G19" s="245"/>
      <c r="H19" s="245"/>
      <c r="I19" s="245"/>
      <c r="J19" s="245"/>
      <c r="K19" s="245"/>
      <c r="L19" s="245"/>
      <c r="M19" s="245"/>
      <c r="N19" s="245" t="s">
        <v>120</v>
      </c>
      <c r="O19" s="245" t="s">
        <v>9</v>
      </c>
      <c r="P19" s="245" t="s">
        <v>322</v>
      </c>
      <c r="Q19" s="245"/>
    </row>
    <row r="20" spans="1:17" ht="29.25" customHeight="1">
      <c r="A20" s="245"/>
      <c r="B20" s="245"/>
      <c r="C20" s="245"/>
      <c r="D20" s="246" t="s">
        <v>10</v>
      </c>
      <c r="E20" s="256" t="s">
        <v>11</v>
      </c>
      <c r="F20" s="246" t="s">
        <v>12</v>
      </c>
      <c r="G20" s="247"/>
      <c r="H20" s="246" t="s">
        <v>13</v>
      </c>
      <c r="I20" s="246" t="s">
        <v>14</v>
      </c>
      <c r="J20" s="246"/>
      <c r="K20" s="253" t="s">
        <v>15</v>
      </c>
      <c r="L20" s="246" t="s">
        <v>16</v>
      </c>
      <c r="M20" s="246"/>
      <c r="N20" s="245"/>
      <c r="O20" s="245"/>
      <c r="P20" s="245"/>
      <c r="Q20" s="245"/>
    </row>
    <row r="21" spans="1:17" ht="24.75" customHeight="1">
      <c r="A21" s="245"/>
      <c r="B21" s="245"/>
      <c r="C21" s="245"/>
      <c r="D21" s="246"/>
      <c r="E21" s="257"/>
      <c r="F21" s="247"/>
      <c r="G21" s="247"/>
      <c r="H21" s="246"/>
      <c r="I21" s="246"/>
      <c r="J21" s="246"/>
      <c r="K21" s="253"/>
      <c r="L21" s="246" t="s">
        <v>17</v>
      </c>
      <c r="M21" s="246" t="s">
        <v>18</v>
      </c>
      <c r="N21" s="245"/>
      <c r="O21" s="245"/>
      <c r="P21" s="245"/>
      <c r="Q21" s="245"/>
    </row>
    <row r="22" spans="1:17" ht="57.75" customHeight="1">
      <c r="A22" s="245"/>
      <c r="B22" s="245"/>
      <c r="C22" s="245"/>
      <c r="D22" s="246"/>
      <c r="E22" s="258"/>
      <c r="F22" s="232" t="s">
        <v>19</v>
      </c>
      <c r="G22" s="232" t="s">
        <v>20</v>
      </c>
      <c r="H22" s="246"/>
      <c r="I22" s="232" t="s">
        <v>21</v>
      </c>
      <c r="J22" s="232" t="s">
        <v>20</v>
      </c>
      <c r="K22" s="253"/>
      <c r="L22" s="246"/>
      <c r="M22" s="246"/>
      <c r="N22" s="245"/>
      <c r="O22" s="245"/>
      <c r="P22" s="245"/>
      <c r="Q22" s="245"/>
    </row>
    <row r="23" spans="1:17" ht="13.5" customHeight="1">
      <c r="A23" s="37">
        <v>1</v>
      </c>
      <c r="B23" s="74">
        <v>2</v>
      </c>
      <c r="C23" s="40">
        <v>3</v>
      </c>
      <c r="D23" s="40">
        <v>4</v>
      </c>
      <c r="E23" s="40">
        <v>5</v>
      </c>
      <c r="F23" s="40">
        <v>6</v>
      </c>
      <c r="G23" s="40">
        <v>7</v>
      </c>
      <c r="H23" s="40">
        <v>8</v>
      </c>
      <c r="I23" s="40">
        <v>9</v>
      </c>
      <c r="J23" s="40">
        <v>10</v>
      </c>
      <c r="K23" s="40">
        <v>11</v>
      </c>
      <c r="L23" s="40">
        <v>12</v>
      </c>
      <c r="M23" s="40">
        <v>13</v>
      </c>
      <c r="N23" s="40">
        <v>14</v>
      </c>
      <c r="O23" s="40">
        <v>15</v>
      </c>
      <c r="P23" s="225">
        <v>16</v>
      </c>
      <c r="Q23" s="226">
        <v>17</v>
      </c>
    </row>
    <row r="24" spans="1:17" s="30" customFormat="1" ht="78.75" customHeight="1">
      <c r="A24" s="29">
        <v>1</v>
      </c>
      <c r="B24" s="231" t="s">
        <v>324</v>
      </c>
      <c r="C24" s="231" t="s">
        <v>327</v>
      </c>
      <c r="D24" s="5" t="s">
        <v>319</v>
      </c>
      <c r="E24" s="5" t="s">
        <v>106</v>
      </c>
      <c r="F24" s="27" t="s">
        <v>23</v>
      </c>
      <c r="G24" s="231" t="s">
        <v>24</v>
      </c>
      <c r="H24" s="3">
        <v>304.10000000000002</v>
      </c>
      <c r="I24" s="231">
        <v>88401000000</v>
      </c>
      <c r="J24" s="5" t="s">
        <v>25</v>
      </c>
      <c r="K24" s="32">
        <v>3425940</v>
      </c>
      <c r="L24" s="231" t="s">
        <v>314</v>
      </c>
      <c r="M24" s="231" t="s">
        <v>315</v>
      </c>
      <c r="N24" s="231" t="s">
        <v>105</v>
      </c>
      <c r="O24" s="231" t="s">
        <v>26</v>
      </c>
      <c r="P24" s="231" t="s">
        <v>26</v>
      </c>
      <c r="Q24" s="224"/>
    </row>
    <row r="25" spans="1:17" s="30" customFormat="1" ht="79.5" customHeight="1">
      <c r="A25" s="3">
        <f t="shared" ref="A25:A48" si="0">A24+1</f>
        <v>2</v>
      </c>
      <c r="B25" s="231" t="s">
        <v>325</v>
      </c>
      <c r="C25" s="231" t="s">
        <v>327</v>
      </c>
      <c r="D25" s="5" t="s">
        <v>320</v>
      </c>
      <c r="E25" s="5" t="s">
        <v>106</v>
      </c>
      <c r="F25" s="27" t="s">
        <v>23</v>
      </c>
      <c r="G25" s="231" t="s">
        <v>24</v>
      </c>
      <c r="H25" s="3">
        <v>107.6</v>
      </c>
      <c r="I25" s="231">
        <v>88212501000</v>
      </c>
      <c r="J25" s="5" t="s">
        <v>144</v>
      </c>
      <c r="K25" s="32">
        <f>39064.71*12</f>
        <v>468776.52</v>
      </c>
      <c r="L25" s="231" t="s">
        <v>314</v>
      </c>
      <c r="M25" s="231" t="s">
        <v>316</v>
      </c>
      <c r="N25" s="231" t="s">
        <v>105</v>
      </c>
      <c r="O25" s="231" t="s">
        <v>26</v>
      </c>
      <c r="P25" s="231" t="s">
        <v>26</v>
      </c>
      <c r="Q25" s="224"/>
    </row>
    <row r="26" spans="1:17" s="30" customFormat="1" ht="79.5" customHeight="1">
      <c r="A26" s="3">
        <f t="shared" si="0"/>
        <v>3</v>
      </c>
      <c r="B26" s="236" t="s">
        <v>326</v>
      </c>
      <c r="C26" s="236" t="s">
        <v>327</v>
      </c>
      <c r="D26" s="5" t="s">
        <v>321</v>
      </c>
      <c r="E26" s="5" t="s">
        <v>106</v>
      </c>
      <c r="F26" s="27" t="s">
        <v>23</v>
      </c>
      <c r="G26" s="236" t="s">
        <v>24</v>
      </c>
      <c r="H26" s="3">
        <v>240</v>
      </c>
      <c r="I26" s="236">
        <v>88415000000</v>
      </c>
      <c r="J26" s="5" t="s">
        <v>121</v>
      </c>
      <c r="K26" s="32">
        <v>1651224</v>
      </c>
      <c r="L26" s="236" t="s">
        <v>349</v>
      </c>
      <c r="M26" s="236" t="s">
        <v>383</v>
      </c>
      <c r="N26" s="236" t="s">
        <v>105</v>
      </c>
      <c r="O26" s="236" t="s">
        <v>26</v>
      </c>
      <c r="P26" s="239" t="s">
        <v>26</v>
      </c>
      <c r="Q26" s="238"/>
    </row>
    <row r="27" spans="1:17" s="30" customFormat="1" ht="79.5" customHeight="1">
      <c r="A27" s="3">
        <f t="shared" si="0"/>
        <v>4</v>
      </c>
      <c r="B27" s="223" t="s">
        <v>328</v>
      </c>
      <c r="C27" s="237" t="s">
        <v>329</v>
      </c>
      <c r="D27" s="5" t="s">
        <v>72</v>
      </c>
      <c r="E27" s="5" t="s">
        <v>106</v>
      </c>
      <c r="F27" s="236">
        <v>796</v>
      </c>
      <c r="G27" s="236" t="s">
        <v>68</v>
      </c>
      <c r="H27" s="236">
        <v>1</v>
      </c>
      <c r="I27" s="236">
        <v>88401000000</v>
      </c>
      <c r="J27" s="5" t="s">
        <v>25</v>
      </c>
      <c r="K27" s="32">
        <v>591864.4</v>
      </c>
      <c r="L27" s="236" t="s">
        <v>314</v>
      </c>
      <c r="M27" s="236" t="s">
        <v>317</v>
      </c>
      <c r="N27" s="236" t="s">
        <v>105</v>
      </c>
      <c r="O27" s="236" t="s">
        <v>26</v>
      </c>
      <c r="P27" s="236" t="s">
        <v>26</v>
      </c>
      <c r="Q27" s="224"/>
    </row>
    <row r="28" spans="1:17" ht="77.25" customHeight="1">
      <c r="A28" s="3">
        <f t="shared" si="0"/>
        <v>5</v>
      </c>
      <c r="B28" s="236" t="s">
        <v>330</v>
      </c>
      <c r="C28" s="3" t="s">
        <v>330</v>
      </c>
      <c r="D28" s="5" t="s">
        <v>29</v>
      </c>
      <c r="E28" s="5" t="s">
        <v>106</v>
      </c>
      <c r="F28" s="4">
        <v>876</v>
      </c>
      <c r="G28" s="236" t="s">
        <v>176</v>
      </c>
      <c r="H28" s="11">
        <v>1</v>
      </c>
      <c r="I28" s="236">
        <v>88401000000</v>
      </c>
      <c r="J28" s="5" t="s">
        <v>118</v>
      </c>
      <c r="K28" s="32">
        <v>2161915</v>
      </c>
      <c r="L28" s="236" t="s">
        <v>314</v>
      </c>
      <c r="M28" s="236" t="s">
        <v>316</v>
      </c>
      <c r="N28" s="236" t="s">
        <v>105</v>
      </c>
      <c r="O28" s="236" t="s">
        <v>26</v>
      </c>
      <c r="P28" s="236" t="s">
        <v>26</v>
      </c>
      <c r="Q28" s="224"/>
    </row>
    <row r="29" spans="1:17" s="30" customFormat="1" ht="78" customHeight="1">
      <c r="A29" s="3">
        <f t="shared" si="0"/>
        <v>6</v>
      </c>
      <c r="B29" s="236" t="s">
        <v>330</v>
      </c>
      <c r="C29" s="3" t="s">
        <v>330</v>
      </c>
      <c r="D29" s="5" t="s">
        <v>29</v>
      </c>
      <c r="E29" s="5" t="s">
        <v>106</v>
      </c>
      <c r="F29" s="4">
        <v>876</v>
      </c>
      <c r="G29" s="236" t="s">
        <v>176</v>
      </c>
      <c r="H29" s="11">
        <v>1</v>
      </c>
      <c r="I29" s="236">
        <v>88401000000</v>
      </c>
      <c r="J29" s="5" t="s">
        <v>118</v>
      </c>
      <c r="K29" s="32">
        <v>17535275</v>
      </c>
      <c r="L29" s="236" t="s">
        <v>314</v>
      </c>
      <c r="M29" s="236" t="s">
        <v>316</v>
      </c>
      <c r="N29" s="236" t="s">
        <v>105</v>
      </c>
      <c r="O29" s="236" t="s">
        <v>26</v>
      </c>
      <c r="P29" s="236" t="s">
        <v>26</v>
      </c>
      <c r="Q29" s="224"/>
    </row>
    <row r="30" spans="1:17" s="30" customFormat="1" ht="78" customHeight="1">
      <c r="A30" s="3">
        <f t="shared" si="0"/>
        <v>7</v>
      </c>
      <c r="B30" s="236" t="s">
        <v>330</v>
      </c>
      <c r="C30" s="3" t="s">
        <v>330</v>
      </c>
      <c r="D30" s="5" t="s">
        <v>29</v>
      </c>
      <c r="E30" s="5" t="s">
        <v>106</v>
      </c>
      <c r="F30" s="4">
        <v>876</v>
      </c>
      <c r="G30" s="236" t="s">
        <v>176</v>
      </c>
      <c r="H30" s="11">
        <v>1</v>
      </c>
      <c r="I30" s="236">
        <v>88401000000</v>
      </c>
      <c r="J30" s="5" t="s">
        <v>118</v>
      </c>
      <c r="K30" s="32">
        <v>5915116</v>
      </c>
      <c r="L30" s="236" t="s">
        <v>314</v>
      </c>
      <c r="M30" s="236" t="s">
        <v>316</v>
      </c>
      <c r="N30" s="236" t="s">
        <v>105</v>
      </c>
      <c r="O30" s="236" t="s">
        <v>26</v>
      </c>
      <c r="P30" s="236" t="s">
        <v>26</v>
      </c>
      <c r="Q30" s="224"/>
    </row>
    <row r="31" spans="1:17" s="30" customFormat="1" ht="57.75" customHeight="1">
      <c r="A31" s="3">
        <f t="shared" si="0"/>
        <v>8</v>
      </c>
      <c r="B31" s="236" t="s">
        <v>331</v>
      </c>
      <c r="C31" s="236" t="s">
        <v>331</v>
      </c>
      <c r="D31" s="5" t="s">
        <v>96</v>
      </c>
      <c r="E31" s="5" t="s">
        <v>318</v>
      </c>
      <c r="F31" s="4">
        <v>876</v>
      </c>
      <c r="G31" s="236" t="s">
        <v>176</v>
      </c>
      <c r="H31" s="11">
        <v>1</v>
      </c>
      <c r="I31" s="236">
        <v>88401000000</v>
      </c>
      <c r="J31" s="5" t="s">
        <v>118</v>
      </c>
      <c r="K31" s="32">
        <v>800000</v>
      </c>
      <c r="L31" s="236" t="s">
        <v>314</v>
      </c>
      <c r="M31" s="236" t="s">
        <v>316</v>
      </c>
      <c r="N31" s="236" t="s">
        <v>115</v>
      </c>
      <c r="O31" s="236" t="s">
        <v>26</v>
      </c>
      <c r="P31" s="236" t="s">
        <v>26</v>
      </c>
      <c r="Q31" s="224"/>
    </row>
    <row r="32" spans="1:17" ht="79.5" customHeight="1">
      <c r="A32" s="3">
        <f t="shared" si="0"/>
        <v>9</v>
      </c>
      <c r="B32" s="237" t="s">
        <v>332</v>
      </c>
      <c r="C32" s="237" t="s">
        <v>333</v>
      </c>
      <c r="D32" s="5" t="s">
        <v>34</v>
      </c>
      <c r="E32" s="5" t="s">
        <v>106</v>
      </c>
      <c r="F32" s="4">
        <v>876</v>
      </c>
      <c r="G32" s="236" t="s">
        <v>176</v>
      </c>
      <c r="H32" s="11">
        <v>1</v>
      </c>
      <c r="I32" s="236">
        <v>88401000000</v>
      </c>
      <c r="J32" s="5" t="s">
        <v>118</v>
      </c>
      <c r="K32" s="33">
        <v>1800000</v>
      </c>
      <c r="L32" s="236" t="s">
        <v>314</v>
      </c>
      <c r="M32" s="236" t="s">
        <v>316</v>
      </c>
      <c r="N32" s="236" t="s">
        <v>105</v>
      </c>
      <c r="O32" s="236" t="s">
        <v>26</v>
      </c>
      <c r="P32" s="236" t="s">
        <v>26</v>
      </c>
      <c r="Q32" s="224"/>
    </row>
    <row r="33" spans="1:18" ht="79.5" customHeight="1">
      <c r="A33" s="3">
        <f t="shared" si="0"/>
        <v>10</v>
      </c>
      <c r="B33" s="237" t="s">
        <v>332</v>
      </c>
      <c r="C33" s="237" t="s">
        <v>333</v>
      </c>
      <c r="D33" s="5" t="s">
        <v>34</v>
      </c>
      <c r="E33" s="5" t="s">
        <v>106</v>
      </c>
      <c r="F33" s="4">
        <v>876</v>
      </c>
      <c r="G33" s="236" t="s">
        <v>176</v>
      </c>
      <c r="H33" s="11">
        <v>1</v>
      </c>
      <c r="I33" s="236">
        <v>88401000000</v>
      </c>
      <c r="J33" s="5" t="s">
        <v>118</v>
      </c>
      <c r="K33" s="33">
        <v>4058787</v>
      </c>
      <c r="L33" s="236" t="s">
        <v>314</v>
      </c>
      <c r="M33" s="236" t="s">
        <v>316</v>
      </c>
      <c r="N33" s="236" t="s">
        <v>105</v>
      </c>
      <c r="O33" s="236" t="s">
        <v>26</v>
      </c>
      <c r="P33" s="236" t="s">
        <v>26</v>
      </c>
      <c r="Q33" s="224"/>
    </row>
    <row r="34" spans="1:18" ht="70.5" customHeight="1">
      <c r="A34" s="3">
        <f t="shared" si="0"/>
        <v>11</v>
      </c>
      <c r="B34" s="236" t="s">
        <v>73</v>
      </c>
      <c r="C34" s="236">
        <v>6410000</v>
      </c>
      <c r="D34" s="5" t="s">
        <v>352</v>
      </c>
      <c r="E34" s="5" t="s">
        <v>106</v>
      </c>
      <c r="F34" s="4">
        <v>796</v>
      </c>
      <c r="G34" s="236" t="s">
        <v>68</v>
      </c>
      <c r="H34" s="236" t="s">
        <v>60</v>
      </c>
      <c r="I34" s="236">
        <v>88401000000</v>
      </c>
      <c r="J34" s="5" t="s">
        <v>118</v>
      </c>
      <c r="K34" s="32">
        <v>1400000</v>
      </c>
      <c r="L34" s="237" t="s">
        <v>349</v>
      </c>
      <c r="M34" s="236" t="s">
        <v>366</v>
      </c>
      <c r="N34" s="236" t="s">
        <v>115</v>
      </c>
      <c r="O34" s="236" t="s">
        <v>26</v>
      </c>
      <c r="P34" s="236" t="s">
        <v>26</v>
      </c>
      <c r="Q34" s="224"/>
    </row>
    <row r="35" spans="1:18" ht="58.5" customHeight="1">
      <c r="A35" s="3">
        <f t="shared" si="0"/>
        <v>12</v>
      </c>
      <c r="B35" s="236" t="s">
        <v>45</v>
      </c>
      <c r="C35" s="8">
        <v>61</v>
      </c>
      <c r="D35" s="5" t="s">
        <v>107</v>
      </c>
      <c r="E35" s="5" t="s">
        <v>106</v>
      </c>
      <c r="F35" s="4">
        <v>876</v>
      </c>
      <c r="G35" s="236" t="s">
        <v>176</v>
      </c>
      <c r="H35" s="8">
        <v>1</v>
      </c>
      <c r="I35" s="236">
        <v>88401000000</v>
      </c>
      <c r="J35" s="5" t="s">
        <v>118</v>
      </c>
      <c r="K35" s="33">
        <v>2000000</v>
      </c>
      <c r="L35" s="236" t="s">
        <v>314</v>
      </c>
      <c r="M35" s="236" t="s">
        <v>316</v>
      </c>
      <c r="N35" s="236" t="s">
        <v>105</v>
      </c>
      <c r="O35" s="236" t="s">
        <v>26</v>
      </c>
      <c r="P35" s="236" t="s">
        <v>26</v>
      </c>
      <c r="Q35" s="224"/>
    </row>
    <row r="36" spans="1:18" ht="51" customHeight="1">
      <c r="A36" s="3">
        <f t="shared" si="0"/>
        <v>13</v>
      </c>
      <c r="B36" s="237" t="s">
        <v>339</v>
      </c>
      <c r="C36" s="237" t="s">
        <v>333</v>
      </c>
      <c r="D36" s="5" t="s">
        <v>35</v>
      </c>
      <c r="E36" s="5" t="s">
        <v>106</v>
      </c>
      <c r="F36" s="4">
        <v>876</v>
      </c>
      <c r="G36" s="236" t="s">
        <v>176</v>
      </c>
      <c r="H36" s="11">
        <v>1</v>
      </c>
      <c r="I36" s="236">
        <v>88401000000</v>
      </c>
      <c r="J36" s="5" t="s">
        <v>118</v>
      </c>
      <c r="K36" s="33">
        <v>15000000</v>
      </c>
      <c r="L36" s="236" t="s">
        <v>314</v>
      </c>
      <c r="M36" s="236" t="s">
        <v>316</v>
      </c>
      <c r="N36" s="236" t="s">
        <v>115</v>
      </c>
      <c r="O36" s="236" t="s">
        <v>26</v>
      </c>
      <c r="P36" s="236" t="s">
        <v>26</v>
      </c>
      <c r="Q36" s="224"/>
    </row>
    <row r="37" spans="1:18" ht="102" customHeight="1">
      <c r="A37" s="3">
        <f t="shared" si="0"/>
        <v>14</v>
      </c>
      <c r="B37" s="236" t="s">
        <v>338</v>
      </c>
      <c r="C37" s="8" t="s">
        <v>337</v>
      </c>
      <c r="D37" s="5" t="s">
        <v>43</v>
      </c>
      <c r="E37" s="10" t="s">
        <v>335</v>
      </c>
      <c r="F37" s="4">
        <v>876</v>
      </c>
      <c r="G37" s="236" t="s">
        <v>176</v>
      </c>
      <c r="H37" s="8">
        <v>1</v>
      </c>
      <c r="I37" s="236">
        <v>88401000000</v>
      </c>
      <c r="J37" s="5" t="s">
        <v>25</v>
      </c>
      <c r="K37" s="33">
        <v>36700000</v>
      </c>
      <c r="L37" s="236" t="s">
        <v>340</v>
      </c>
      <c r="M37" s="236" t="s">
        <v>341</v>
      </c>
      <c r="N37" s="236" t="s">
        <v>334</v>
      </c>
      <c r="O37" s="236" t="s">
        <v>26</v>
      </c>
      <c r="P37" s="236" t="s">
        <v>26</v>
      </c>
      <c r="Q37" s="224"/>
    </row>
    <row r="38" spans="1:18" ht="70.5" customHeight="1">
      <c r="A38" s="3">
        <f t="shared" si="0"/>
        <v>15</v>
      </c>
      <c r="B38" s="236" t="s">
        <v>325</v>
      </c>
      <c r="C38" s="236" t="s">
        <v>327</v>
      </c>
      <c r="D38" s="5" t="s">
        <v>342</v>
      </c>
      <c r="E38" s="5" t="s">
        <v>106</v>
      </c>
      <c r="F38" s="27" t="s">
        <v>23</v>
      </c>
      <c r="G38" s="236" t="s">
        <v>24</v>
      </c>
      <c r="H38" s="12">
        <v>197.1</v>
      </c>
      <c r="I38" s="237" t="s">
        <v>345</v>
      </c>
      <c r="J38" s="10" t="s">
        <v>343</v>
      </c>
      <c r="K38" s="32">
        <v>828000</v>
      </c>
      <c r="L38" s="237" t="s">
        <v>340</v>
      </c>
      <c r="M38" s="237" t="s">
        <v>344</v>
      </c>
      <c r="N38" s="236" t="s">
        <v>115</v>
      </c>
      <c r="O38" s="236" t="s">
        <v>26</v>
      </c>
      <c r="P38" s="236" t="s">
        <v>26</v>
      </c>
      <c r="Q38" s="224"/>
    </row>
    <row r="39" spans="1:18" ht="102" customHeight="1">
      <c r="A39" s="3">
        <f t="shared" si="0"/>
        <v>16</v>
      </c>
      <c r="B39" s="236" t="s">
        <v>347</v>
      </c>
      <c r="C39" s="8" t="s">
        <v>346</v>
      </c>
      <c r="D39" s="5" t="s">
        <v>353</v>
      </c>
      <c r="E39" s="5" t="s">
        <v>106</v>
      </c>
      <c r="F39" s="4">
        <v>876</v>
      </c>
      <c r="G39" s="236" t="s">
        <v>176</v>
      </c>
      <c r="H39" s="8">
        <v>1</v>
      </c>
      <c r="I39" s="236">
        <v>22401000000</v>
      </c>
      <c r="J39" s="5" t="s">
        <v>348</v>
      </c>
      <c r="K39" s="33">
        <v>1390500</v>
      </c>
      <c r="L39" s="237" t="s">
        <v>340</v>
      </c>
      <c r="M39" s="236" t="s">
        <v>349</v>
      </c>
      <c r="N39" s="236" t="s">
        <v>115</v>
      </c>
      <c r="O39" s="236" t="s">
        <v>26</v>
      </c>
      <c r="P39" s="236" t="s">
        <v>40</v>
      </c>
      <c r="Q39" s="33">
        <v>1390500</v>
      </c>
    </row>
    <row r="40" spans="1:18" ht="102" customHeight="1">
      <c r="A40" s="3">
        <f t="shared" si="0"/>
        <v>17</v>
      </c>
      <c r="B40" s="236" t="s">
        <v>361</v>
      </c>
      <c r="C40" s="236" t="s">
        <v>361</v>
      </c>
      <c r="D40" s="5" t="s">
        <v>355</v>
      </c>
      <c r="E40" s="5" t="s">
        <v>106</v>
      </c>
      <c r="F40" s="4">
        <v>876</v>
      </c>
      <c r="G40" s="236" t="s">
        <v>176</v>
      </c>
      <c r="H40" s="8">
        <v>1</v>
      </c>
      <c r="I40" s="236">
        <v>88401000000</v>
      </c>
      <c r="J40" s="5" t="s">
        <v>25</v>
      </c>
      <c r="K40" s="33">
        <v>6800000</v>
      </c>
      <c r="L40" s="12" t="s">
        <v>340</v>
      </c>
      <c r="M40" s="236" t="s">
        <v>356</v>
      </c>
      <c r="N40" s="236" t="s">
        <v>31</v>
      </c>
      <c r="O40" s="3" t="s">
        <v>40</v>
      </c>
      <c r="P40" s="236" t="s">
        <v>26</v>
      </c>
      <c r="Q40" s="224"/>
    </row>
    <row r="41" spans="1:18" ht="102" customHeight="1">
      <c r="A41" s="3">
        <f t="shared" si="0"/>
        <v>18</v>
      </c>
      <c r="B41" s="236" t="s">
        <v>362</v>
      </c>
      <c r="C41" s="8" t="s">
        <v>362</v>
      </c>
      <c r="D41" s="5" t="s">
        <v>354</v>
      </c>
      <c r="E41" s="5" t="s">
        <v>106</v>
      </c>
      <c r="F41" s="4">
        <v>876</v>
      </c>
      <c r="G41" s="236" t="s">
        <v>176</v>
      </c>
      <c r="H41" s="8">
        <v>1</v>
      </c>
      <c r="I41" s="236">
        <v>88401000000</v>
      </c>
      <c r="J41" s="5" t="s">
        <v>25</v>
      </c>
      <c r="K41" s="33">
        <v>1600000</v>
      </c>
      <c r="L41" s="12" t="s">
        <v>340</v>
      </c>
      <c r="M41" s="236" t="s">
        <v>365</v>
      </c>
      <c r="N41" s="236" t="s">
        <v>31</v>
      </c>
      <c r="O41" s="3" t="s">
        <v>26</v>
      </c>
      <c r="P41" s="237" t="s">
        <v>40</v>
      </c>
      <c r="Q41" s="33">
        <v>1600000</v>
      </c>
    </row>
    <row r="42" spans="1:18" ht="102" customHeight="1">
      <c r="A42" s="3">
        <f t="shared" si="0"/>
        <v>19</v>
      </c>
      <c r="B42" s="236" t="s">
        <v>361</v>
      </c>
      <c r="C42" s="236" t="s">
        <v>361</v>
      </c>
      <c r="D42" s="5" t="s">
        <v>360</v>
      </c>
      <c r="E42" s="6" t="s">
        <v>357</v>
      </c>
      <c r="F42" s="4">
        <v>876</v>
      </c>
      <c r="G42" s="236" t="s">
        <v>176</v>
      </c>
      <c r="H42" s="8">
        <v>1</v>
      </c>
      <c r="I42" s="236">
        <v>88401000000</v>
      </c>
      <c r="J42" s="5" t="s">
        <v>25</v>
      </c>
      <c r="K42" s="33">
        <v>530000</v>
      </c>
      <c r="L42" s="12" t="s">
        <v>340</v>
      </c>
      <c r="M42" s="236" t="s">
        <v>364</v>
      </c>
      <c r="N42" s="236" t="s">
        <v>31</v>
      </c>
      <c r="O42" s="3" t="s">
        <v>40</v>
      </c>
      <c r="P42" s="236" t="s">
        <v>26</v>
      </c>
      <c r="Q42" s="224"/>
    </row>
    <row r="43" spans="1:18" ht="102" customHeight="1">
      <c r="A43" s="3">
        <f t="shared" si="0"/>
        <v>20</v>
      </c>
      <c r="B43" s="236" t="s">
        <v>382</v>
      </c>
      <c r="C43" s="236" t="s">
        <v>381</v>
      </c>
      <c r="D43" s="5" t="s">
        <v>380</v>
      </c>
      <c r="E43" s="6" t="s">
        <v>357</v>
      </c>
      <c r="F43" s="4">
        <v>876</v>
      </c>
      <c r="G43" s="236" t="s">
        <v>176</v>
      </c>
      <c r="H43" s="8">
        <v>1</v>
      </c>
      <c r="I43" s="236">
        <v>88401000000</v>
      </c>
      <c r="J43" s="5" t="s">
        <v>25</v>
      </c>
      <c r="K43" s="33">
        <v>2100000</v>
      </c>
      <c r="L43" s="3" t="s">
        <v>349</v>
      </c>
      <c r="M43" s="237" t="s">
        <v>356</v>
      </c>
      <c r="N43" s="236" t="s">
        <v>31</v>
      </c>
      <c r="O43" s="3" t="s">
        <v>40</v>
      </c>
      <c r="P43" s="236" t="s">
        <v>26</v>
      </c>
      <c r="Q43" s="224"/>
    </row>
    <row r="44" spans="1:18" ht="102" customHeight="1">
      <c r="A44" s="3">
        <f t="shared" si="0"/>
        <v>21</v>
      </c>
      <c r="B44" s="237" t="s">
        <v>363</v>
      </c>
      <c r="C44" s="235" t="s">
        <v>363</v>
      </c>
      <c r="D44" s="5" t="s">
        <v>358</v>
      </c>
      <c r="E44" s="6" t="s">
        <v>357</v>
      </c>
      <c r="F44" s="4">
        <v>876</v>
      </c>
      <c r="G44" s="236" t="s">
        <v>176</v>
      </c>
      <c r="H44" s="8">
        <v>1</v>
      </c>
      <c r="I44" s="236">
        <v>88401000000</v>
      </c>
      <c r="J44" s="5" t="s">
        <v>25</v>
      </c>
      <c r="K44" s="33">
        <v>4300000</v>
      </c>
      <c r="L44" s="3" t="s">
        <v>349</v>
      </c>
      <c r="M44" s="237" t="s">
        <v>359</v>
      </c>
      <c r="N44" s="236" t="s">
        <v>31</v>
      </c>
      <c r="O44" s="3" t="s">
        <v>26</v>
      </c>
      <c r="P44" s="236" t="s">
        <v>26</v>
      </c>
      <c r="Q44" s="224"/>
    </row>
    <row r="45" spans="1:18" ht="46.5" customHeight="1">
      <c r="A45" s="3">
        <f t="shared" si="0"/>
        <v>22</v>
      </c>
      <c r="B45" s="237" t="s">
        <v>368</v>
      </c>
      <c r="C45" s="235" t="s">
        <v>379</v>
      </c>
      <c r="D45" s="5" t="s">
        <v>57</v>
      </c>
      <c r="E45" s="5" t="s">
        <v>108</v>
      </c>
      <c r="F45" s="3">
        <v>839</v>
      </c>
      <c r="G45" s="236" t="s">
        <v>166</v>
      </c>
      <c r="H45" s="236">
        <v>1</v>
      </c>
      <c r="I45" s="236">
        <v>88401000000</v>
      </c>
      <c r="J45" s="5" t="s">
        <v>25</v>
      </c>
      <c r="K45" s="33">
        <v>1200000</v>
      </c>
      <c r="L45" s="12" t="s">
        <v>349</v>
      </c>
      <c r="M45" s="236" t="s">
        <v>367</v>
      </c>
      <c r="N45" s="236" t="s">
        <v>39</v>
      </c>
      <c r="O45" s="9" t="s">
        <v>40</v>
      </c>
      <c r="P45" s="236" t="s">
        <v>26</v>
      </c>
      <c r="Q45" s="224"/>
    </row>
    <row r="46" spans="1:18" ht="46.5" customHeight="1">
      <c r="A46" s="3">
        <f t="shared" si="0"/>
        <v>23</v>
      </c>
      <c r="B46" s="237" t="s">
        <v>378</v>
      </c>
      <c r="C46" s="235" t="s">
        <v>378</v>
      </c>
      <c r="D46" s="5" t="s">
        <v>371</v>
      </c>
      <c r="E46" s="5" t="s">
        <v>370</v>
      </c>
      <c r="F46" s="27" t="s">
        <v>127</v>
      </c>
      <c r="G46" s="236" t="s">
        <v>24</v>
      </c>
      <c r="H46" s="237">
        <v>4942</v>
      </c>
      <c r="I46" s="237">
        <v>88401000000</v>
      </c>
      <c r="J46" s="10" t="s">
        <v>118</v>
      </c>
      <c r="K46" s="32">
        <v>1900000</v>
      </c>
      <c r="L46" s="3" t="s">
        <v>349</v>
      </c>
      <c r="M46" s="236" t="s">
        <v>369</v>
      </c>
      <c r="N46" s="236" t="s">
        <v>39</v>
      </c>
      <c r="O46" s="3" t="s">
        <v>40</v>
      </c>
      <c r="P46" s="236" t="s">
        <v>40</v>
      </c>
      <c r="Q46" s="234">
        <f>K46</f>
        <v>1900000</v>
      </c>
    </row>
    <row r="47" spans="1:18" ht="33.75" customHeight="1">
      <c r="A47" s="3">
        <f t="shared" si="0"/>
        <v>24</v>
      </c>
      <c r="B47" s="237" t="s">
        <v>377</v>
      </c>
      <c r="C47" s="233" t="s">
        <v>376</v>
      </c>
      <c r="D47" s="5" t="s">
        <v>238</v>
      </c>
      <c r="E47" s="5" t="s">
        <v>106</v>
      </c>
      <c r="F47" s="4">
        <v>876</v>
      </c>
      <c r="G47" s="236" t="s">
        <v>176</v>
      </c>
      <c r="H47" s="8">
        <v>1</v>
      </c>
      <c r="I47" s="236">
        <v>88401000000</v>
      </c>
      <c r="J47" s="5" t="s">
        <v>118</v>
      </c>
      <c r="K47" s="33">
        <v>564058.9</v>
      </c>
      <c r="L47" s="236" t="s">
        <v>349</v>
      </c>
      <c r="M47" s="236" t="s">
        <v>375</v>
      </c>
      <c r="N47" s="236" t="s">
        <v>105</v>
      </c>
      <c r="O47" s="236" t="s">
        <v>26</v>
      </c>
      <c r="P47" s="236" t="s">
        <v>26</v>
      </c>
      <c r="Q47" s="234"/>
      <c r="R47" s="230">
        <f>Q49/(K49-K24-K25-K26-K38-K37)</f>
        <v>6.464852039035153E-2</v>
      </c>
    </row>
    <row r="48" spans="1:18" ht="36.75" customHeight="1">
      <c r="A48" s="3">
        <f t="shared" si="0"/>
        <v>25</v>
      </c>
      <c r="B48" s="237" t="s">
        <v>387</v>
      </c>
      <c r="C48" s="235" t="s">
        <v>386</v>
      </c>
      <c r="D48" s="5" t="s">
        <v>233</v>
      </c>
      <c r="E48" s="10" t="s">
        <v>374</v>
      </c>
      <c r="F48" s="12">
        <v>796</v>
      </c>
      <c r="G48" s="237" t="s">
        <v>68</v>
      </c>
      <c r="H48" s="12">
        <v>1</v>
      </c>
      <c r="I48" s="237">
        <v>88401000000</v>
      </c>
      <c r="J48" s="10" t="s">
        <v>25</v>
      </c>
      <c r="K48" s="33">
        <v>4000000</v>
      </c>
      <c r="L48" s="12" t="s">
        <v>373</v>
      </c>
      <c r="M48" s="236" t="s">
        <v>372</v>
      </c>
      <c r="N48" s="237" t="s">
        <v>31</v>
      </c>
      <c r="O48" s="9" t="s">
        <v>40</v>
      </c>
      <c r="P48" s="236" t="s">
        <v>26</v>
      </c>
      <c r="Q48" s="234"/>
    </row>
    <row r="49" spans="1:17" ht="19.5" customHeight="1">
      <c r="A49" s="248" t="s">
        <v>323</v>
      </c>
      <c r="B49" s="249"/>
      <c r="C49" s="249"/>
      <c r="D49" s="250"/>
      <c r="E49" s="7"/>
      <c r="F49" s="5"/>
      <c r="G49" s="5"/>
      <c r="H49" s="5"/>
      <c r="I49" s="5"/>
      <c r="J49" s="5"/>
      <c r="K49" s="38">
        <f>SUM(K24:K48)</f>
        <v>118721456.82000001</v>
      </c>
      <c r="L49" s="5"/>
      <c r="M49" s="5"/>
      <c r="N49" s="5"/>
      <c r="O49" s="7"/>
      <c r="P49" s="7"/>
      <c r="Q49" s="33">
        <f>SUM(Q24:Q48)</f>
        <v>4890500</v>
      </c>
    </row>
    <row r="50" spans="1:17" ht="19.5" customHeight="1">
      <c r="A50" s="222" t="s">
        <v>243</v>
      </c>
      <c r="B50" s="78"/>
      <c r="C50" s="78"/>
      <c r="D50" s="78"/>
      <c r="E50" s="78"/>
      <c r="F50" s="259" t="s">
        <v>135</v>
      </c>
      <c r="G50" s="259"/>
      <c r="H50" s="76"/>
      <c r="I50" s="76"/>
      <c r="J50" s="77"/>
      <c r="K50" s="77"/>
      <c r="L50" s="46"/>
      <c r="M50" s="46"/>
      <c r="N50" s="46"/>
      <c r="O50" s="46"/>
    </row>
    <row r="51" spans="1:17" ht="19.5" customHeight="1">
      <c r="A51" s="221" t="s">
        <v>313</v>
      </c>
      <c r="B51" s="47"/>
      <c r="C51" s="47"/>
      <c r="D51" s="48"/>
      <c r="E51" s="78"/>
      <c r="F51" s="48"/>
      <c r="G51" s="48"/>
      <c r="H51" s="76"/>
      <c r="I51" s="76"/>
      <c r="J51" s="77"/>
      <c r="K51" s="77"/>
      <c r="L51" s="46"/>
      <c r="M51" s="46"/>
      <c r="N51" s="46"/>
      <c r="O51" s="46"/>
      <c r="P51" s="46"/>
    </row>
    <row r="52" spans="1:17" ht="19.5" customHeight="1">
      <c r="A52" s="221"/>
      <c r="B52" s="47"/>
      <c r="C52" s="47"/>
      <c r="D52" s="48"/>
      <c r="E52" s="78"/>
      <c r="F52" s="48"/>
      <c r="G52" s="48"/>
      <c r="H52" s="76"/>
      <c r="I52" s="76"/>
      <c r="J52" s="77"/>
      <c r="K52" s="77"/>
      <c r="L52" s="46"/>
      <c r="M52" s="46"/>
      <c r="N52" s="46"/>
      <c r="O52" s="46"/>
      <c r="P52" s="46"/>
    </row>
    <row r="53" spans="1:17" ht="17.25" customHeight="1">
      <c r="A53" s="221"/>
      <c r="B53" s="47"/>
      <c r="C53" s="47"/>
      <c r="D53" s="48"/>
      <c r="E53" s="78"/>
      <c r="F53" s="48"/>
      <c r="G53" s="48"/>
      <c r="H53" s="48"/>
      <c r="I53" s="48"/>
      <c r="J53" s="16"/>
      <c r="K53" s="18"/>
      <c r="L53" s="16"/>
      <c r="M53" s="16"/>
      <c r="N53" s="16"/>
      <c r="O53" s="24"/>
      <c r="P53" s="24"/>
    </row>
    <row r="54" spans="1:17" ht="17.25" customHeight="1">
      <c r="A54" s="251" t="s">
        <v>137</v>
      </c>
      <c r="B54" s="251"/>
      <c r="C54" s="251"/>
      <c r="D54" s="251"/>
      <c r="E54" s="251"/>
      <c r="F54" s="79"/>
      <c r="G54" s="79"/>
      <c r="H54" s="79"/>
      <c r="I54" s="79"/>
      <c r="K54" s="30"/>
      <c r="P54" s="24"/>
    </row>
    <row r="55" spans="1:17" ht="17.25" customHeight="1">
      <c r="A55" s="251" t="s">
        <v>138</v>
      </c>
      <c r="B55" s="251"/>
      <c r="C55" s="251"/>
      <c r="D55" s="251"/>
      <c r="E55" s="251"/>
      <c r="F55" s="79" t="s">
        <v>139</v>
      </c>
      <c r="G55" s="79"/>
      <c r="H55" s="79"/>
      <c r="I55" s="79"/>
      <c r="K55" s="30"/>
      <c r="P55" s="24"/>
    </row>
    <row r="56" spans="1:17" ht="17.25" customHeight="1">
      <c r="B56" s="30"/>
      <c r="C56" s="56"/>
      <c r="F56" s="252"/>
      <c r="G56" s="252"/>
      <c r="H56" s="252"/>
      <c r="I56" s="252"/>
      <c r="J56" s="252"/>
      <c r="K56" s="252"/>
      <c r="L56" s="252"/>
      <c r="M56" s="36"/>
      <c r="N56" s="36"/>
      <c r="O56" s="36"/>
      <c r="P56" s="36"/>
    </row>
    <row r="57" spans="1:17" ht="44.25" customHeight="1">
      <c r="B57" s="65"/>
      <c r="C57" s="80"/>
      <c r="D57" s="36"/>
      <c r="E57" s="36"/>
      <c r="F57" s="36"/>
      <c r="G57" s="81"/>
      <c r="H57" s="82"/>
      <c r="I57" s="82"/>
      <c r="J57" s="36"/>
      <c r="K57" s="44"/>
      <c r="L57" s="36"/>
      <c r="M57" s="36"/>
      <c r="N57" s="36"/>
      <c r="O57" s="36"/>
      <c r="P57" s="36"/>
    </row>
  </sheetData>
  <mergeCells count="28">
    <mergeCell ref="A54:E54"/>
    <mergeCell ref="N19:N22"/>
    <mergeCell ref="F56:L56"/>
    <mergeCell ref="D20:D22"/>
    <mergeCell ref="E20:E22"/>
    <mergeCell ref="F20:G21"/>
    <mergeCell ref="H20:H22"/>
    <mergeCell ref="I20:J21"/>
    <mergeCell ref="K20:K22"/>
    <mergeCell ref="A55:E55"/>
    <mergeCell ref="F50:G50"/>
    <mergeCell ref="A49:D49"/>
    <mergeCell ref="A16:Q16"/>
    <mergeCell ref="P19:Q22"/>
    <mergeCell ref="A1:B1"/>
    <mergeCell ref="A2:D2"/>
    <mergeCell ref="A5:D5"/>
    <mergeCell ref="A6:D6"/>
    <mergeCell ref="A3:D3"/>
    <mergeCell ref="A9:C9"/>
    <mergeCell ref="A19:A22"/>
    <mergeCell ref="B19:B22"/>
    <mergeCell ref="C19:C22"/>
    <mergeCell ref="D19:M19"/>
    <mergeCell ref="O19:O22"/>
    <mergeCell ref="L20:M20"/>
    <mergeCell ref="L21:L22"/>
    <mergeCell ref="M21:M22"/>
  </mergeCells>
  <pageMargins left="0.17" right="0.18" top="0.62" bottom="0.17" header="0.3" footer="0.3"/>
  <pageSetup paperSize="8"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F21"/>
  <sheetViews>
    <sheetView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A2" sqref="A2:D2"/>
    </sheetView>
  </sheetViews>
  <sheetFormatPr defaultRowHeight="15"/>
  <cols>
    <col min="1" max="1" width="57" style="98" customWidth="1"/>
    <col min="2" max="2" width="24.42578125" style="98" customWidth="1"/>
    <col min="3" max="4" width="18.5703125" style="98" customWidth="1"/>
    <col min="5" max="5" width="35.7109375" style="98" customWidth="1"/>
    <col min="6" max="16384" width="9.140625" style="98"/>
  </cols>
  <sheetData>
    <row r="1" spans="1:6" ht="9.75" customHeight="1" thickBot="1"/>
    <row r="2" spans="1:6" ht="30.75" customHeight="1" thickBot="1">
      <c r="A2" s="260" t="s">
        <v>75</v>
      </c>
      <c r="B2" s="261"/>
      <c r="C2" s="261"/>
      <c r="D2" s="262"/>
    </row>
    <row r="3" spans="1:6" s="100" customFormat="1" ht="18.75">
      <c r="A3" s="99" t="s">
        <v>255</v>
      </c>
      <c r="B3" s="106"/>
      <c r="C3" s="115" t="s">
        <v>269</v>
      </c>
      <c r="D3" s="115">
        <v>2015</v>
      </c>
    </row>
    <row r="4" spans="1:6" s="100" customFormat="1" ht="15.75">
      <c r="A4" s="103" t="s">
        <v>256</v>
      </c>
      <c r="B4" s="107"/>
      <c r="C4" s="108"/>
      <c r="D4" s="108"/>
    </row>
    <row r="5" spans="1:6" s="100" customFormat="1" ht="15.75">
      <c r="A5" s="105" t="s">
        <v>257</v>
      </c>
      <c r="B5" s="109">
        <v>3.31</v>
      </c>
      <c r="C5" s="108"/>
      <c r="D5" s="108"/>
    </row>
    <row r="6" spans="1:6" s="100" customFormat="1" ht="15.75">
      <c r="A6" s="105" t="s">
        <v>258</v>
      </c>
      <c r="B6" s="110">
        <v>1.5</v>
      </c>
      <c r="C6" s="108"/>
      <c r="D6" s="108"/>
    </row>
    <row r="7" spans="1:6" s="100" customFormat="1" ht="15.75">
      <c r="A7" s="105" t="s">
        <v>259</v>
      </c>
      <c r="B7" s="110">
        <v>3</v>
      </c>
      <c r="C7" s="108"/>
      <c r="D7" s="108"/>
    </row>
    <row r="8" spans="1:6" s="101" customFormat="1" ht="15.75">
      <c r="A8" s="105" t="s">
        <v>260</v>
      </c>
      <c r="B8" s="110">
        <v>5</v>
      </c>
      <c r="C8" s="111"/>
      <c r="D8" s="111"/>
    </row>
    <row r="9" spans="1:6" s="102" customFormat="1" ht="30">
      <c r="A9" s="116" t="s">
        <v>270</v>
      </c>
      <c r="B9" s="117"/>
      <c r="C9" s="117">
        <v>14459.652</v>
      </c>
      <c r="D9" s="117">
        <v>14460</v>
      </c>
    </row>
    <row r="10" spans="1:6" s="100" customFormat="1" ht="15.75">
      <c r="A10" s="103" t="s">
        <v>261</v>
      </c>
      <c r="B10" s="112"/>
      <c r="C10" s="108"/>
      <c r="D10" s="108"/>
    </row>
    <row r="11" spans="1:6" s="101" customFormat="1" ht="15.75">
      <c r="A11" s="105" t="s">
        <v>257</v>
      </c>
      <c r="B11" s="109">
        <v>0.82</v>
      </c>
      <c r="C11" s="111"/>
      <c r="D11" s="111"/>
    </row>
    <row r="12" spans="1:6" s="101" customFormat="1" ht="15.75">
      <c r="A12" s="105" t="s">
        <v>262</v>
      </c>
      <c r="B12" s="110">
        <v>2.2000000000000002</v>
      </c>
      <c r="C12" s="111"/>
      <c r="D12" s="111"/>
    </row>
    <row r="13" spans="1:6" s="101" customFormat="1" ht="15.75">
      <c r="A13" s="105" t="s">
        <v>263</v>
      </c>
      <c r="B13" s="110">
        <v>1.5</v>
      </c>
      <c r="C13" s="111"/>
      <c r="D13" s="111"/>
    </row>
    <row r="14" spans="1:6" s="102" customFormat="1" ht="30">
      <c r="A14" s="116" t="s">
        <v>271</v>
      </c>
      <c r="B14" s="117"/>
      <c r="C14" s="117">
        <v>4308</v>
      </c>
      <c r="D14" s="117">
        <v>4538.7060000000001</v>
      </c>
      <c r="E14" s="101"/>
    </row>
    <row r="15" spans="1:6" s="100" customFormat="1" ht="15.75">
      <c r="A15" s="103" t="s">
        <v>264</v>
      </c>
      <c r="B15" s="112"/>
      <c r="C15" s="108"/>
      <c r="D15" s="108"/>
      <c r="F15" s="102"/>
    </row>
    <row r="16" spans="1:6" s="101" customFormat="1" ht="15.75">
      <c r="A16" s="104" t="s">
        <v>265</v>
      </c>
      <c r="B16" s="113"/>
      <c r="C16" s="111"/>
      <c r="D16" s="111"/>
      <c r="F16" s="102"/>
    </row>
    <row r="17" spans="1:6" s="101" customFormat="1" ht="30">
      <c r="A17" s="105" t="s">
        <v>266</v>
      </c>
      <c r="B17" s="114" t="s">
        <v>267</v>
      </c>
      <c r="C17" s="111"/>
      <c r="D17" s="111"/>
      <c r="F17" s="102"/>
    </row>
    <row r="18" spans="1:6" s="102" customFormat="1" ht="30">
      <c r="A18" s="116" t="s">
        <v>273</v>
      </c>
      <c r="B18" s="117"/>
      <c r="C18" s="117">
        <v>2200</v>
      </c>
      <c r="D18" s="117">
        <v>2540.3000000000002</v>
      </c>
    </row>
    <row r="19" spans="1:6" s="100" customFormat="1" ht="15.75">
      <c r="A19" s="103" t="s">
        <v>268</v>
      </c>
      <c r="B19" s="107"/>
      <c r="C19" s="108"/>
      <c r="D19" s="108"/>
    </row>
    <row r="20" spans="1:6" s="101" customFormat="1" ht="15.75">
      <c r="A20" s="104" t="s">
        <v>265</v>
      </c>
      <c r="B20" s="110">
        <v>1</v>
      </c>
      <c r="C20" s="111"/>
      <c r="D20" s="111"/>
    </row>
    <row r="21" spans="1:6" s="102" customFormat="1" ht="30.75" thickBot="1">
      <c r="A21" s="118" t="s">
        <v>272</v>
      </c>
      <c r="B21" s="119"/>
      <c r="C21" s="119"/>
      <c r="D21" s="120"/>
    </row>
  </sheetData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75"/>
  <sheetViews>
    <sheetView topLeftCell="A27" zoomScale="75" zoomScaleNormal="75" workbookViewId="0">
      <selection activeCell="Q30" sqref="Q30"/>
    </sheetView>
  </sheetViews>
  <sheetFormatPr defaultRowHeight="15"/>
  <cols>
    <col min="1" max="1" width="8.28515625" customWidth="1"/>
    <col min="2" max="2" width="34.7109375" customWidth="1"/>
    <col min="3" max="3" width="8" bestFit="1" customWidth="1"/>
    <col min="4" max="5" width="15.7109375" customWidth="1"/>
    <col min="6" max="6" width="18.28515625" customWidth="1"/>
    <col min="7" max="7" width="17.140625" customWidth="1"/>
    <col min="8" max="8" width="17" customWidth="1"/>
    <col min="9" max="9" width="14.85546875" customWidth="1"/>
    <col min="10" max="15" width="14.5703125" customWidth="1"/>
    <col min="16" max="16" width="16.42578125" customWidth="1"/>
    <col min="17" max="17" width="25.85546875" customWidth="1"/>
    <col min="18" max="18" width="14.28515625" customWidth="1"/>
    <col min="253" max="253" width="10.7109375" customWidth="1"/>
    <col min="254" max="259" width="15.7109375" customWidth="1"/>
    <col min="260" max="260" width="11.5703125" bestFit="1" customWidth="1"/>
    <col min="509" max="509" width="10.7109375" customWidth="1"/>
    <col min="510" max="515" width="15.7109375" customWidth="1"/>
    <col min="516" max="516" width="11.5703125" bestFit="1" customWidth="1"/>
    <col min="765" max="765" width="10.7109375" customWidth="1"/>
    <col min="766" max="771" width="15.7109375" customWidth="1"/>
    <col min="772" max="772" width="11.5703125" bestFit="1" customWidth="1"/>
    <col min="1021" max="1021" width="10.7109375" customWidth="1"/>
    <col min="1022" max="1027" width="15.7109375" customWidth="1"/>
    <col min="1028" max="1028" width="11.5703125" bestFit="1" customWidth="1"/>
    <col min="1277" max="1277" width="10.7109375" customWidth="1"/>
    <col min="1278" max="1283" width="15.7109375" customWidth="1"/>
    <col min="1284" max="1284" width="11.5703125" bestFit="1" customWidth="1"/>
    <col min="1533" max="1533" width="10.7109375" customWidth="1"/>
    <col min="1534" max="1539" width="15.7109375" customWidth="1"/>
    <col min="1540" max="1540" width="11.5703125" bestFit="1" customWidth="1"/>
    <col min="1789" max="1789" width="10.7109375" customWidth="1"/>
    <col min="1790" max="1795" width="15.7109375" customWidth="1"/>
    <col min="1796" max="1796" width="11.5703125" bestFit="1" customWidth="1"/>
    <col min="2045" max="2045" width="10.7109375" customWidth="1"/>
    <col min="2046" max="2051" width="15.7109375" customWidth="1"/>
    <col min="2052" max="2052" width="11.5703125" bestFit="1" customWidth="1"/>
    <col min="2301" max="2301" width="10.7109375" customWidth="1"/>
    <col min="2302" max="2307" width="15.7109375" customWidth="1"/>
    <col min="2308" max="2308" width="11.5703125" bestFit="1" customWidth="1"/>
    <col min="2557" max="2557" width="10.7109375" customWidth="1"/>
    <col min="2558" max="2563" width="15.7109375" customWidth="1"/>
    <col min="2564" max="2564" width="11.5703125" bestFit="1" customWidth="1"/>
    <col min="2813" max="2813" width="10.7109375" customWidth="1"/>
    <col min="2814" max="2819" width="15.7109375" customWidth="1"/>
    <col min="2820" max="2820" width="11.5703125" bestFit="1" customWidth="1"/>
    <col min="3069" max="3069" width="10.7109375" customWidth="1"/>
    <col min="3070" max="3075" width="15.7109375" customWidth="1"/>
    <col min="3076" max="3076" width="11.5703125" bestFit="1" customWidth="1"/>
    <col min="3325" max="3325" width="10.7109375" customWidth="1"/>
    <col min="3326" max="3331" width="15.7109375" customWidth="1"/>
    <col min="3332" max="3332" width="11.5703125" bestFit="1" customWidth="1"/>
    <col min="3581" max="3581" width="10.7109375" customWidth="1"/>
    <col min="3582" max="3587" width="15.7109375" customWidth="1"/>
    <col min="3588" max="3588" width="11.5703125" bestFit="1" customWidth="1"/>
    <col min="3837" max="3837" width="10.7109375" customWidth="1"/>
    <col min="3838" max="3843" width="15.7109375" customWidth="1"/>
    <col min="3844" max="3844" width="11.5703125" bestFit="1" customWidth="1"/>
    <col min="4093" max="4093" width="10.7109375" customWidth="1"/>
    <col min="4094" max="4099" width="15.7109375" customWidth="1"/>
    <col min="4100" max="4100" width="11.5703125" bestFit="1" customWidth="1"/>
    <col min="4349" max="4349" width="10.7109375" customWidth="1"/>
    <col min="4350" max="4355" width="15.7109375" customWidth="1"/>
    <col min="4356" max="4356" width="11.5703125" bestFit="1" customWidth="1"/>
    <col min="4605" max="4605" width="10.7109375" customWidth="1"/>
    <col min="4606" max="4611" width="15.7109375" customWidth="1"/>
    <col min="4612" max="4612" width="11.5703125" bestFit="1" customWidth="1"/>
    <col min="4861" max="4861" width="10.7109375" customWidth="1"/>
    <col min="4862" max="4867" width="15.7109375" customWidth="1"/>
    <col min="4868" max="4868" width="11.5703125" bestFit="1" customWidth="1"/>
    <col min="5117" max="5117" width="10.7109375" customWidth="1"/>
    <col min="5118" max="5123" width="15.7109375" customWidth="1"/>
    <col min="5124" max="5124" width="11.5703125" bestFit="1" customWidth="1"/>
    <col min="5373" max="5373" width="10.7109375" customWidth="1"/>
    <col min="5374" max="5379" width="15.7109375" customWidth="1"/>
    <col min="5380" max="5380" width="11.5703125" bestFit="1" customWidth="1"/>
    <col min="5629" max="5629" width="10.7109375" customWidth="1"/>
    <col min="5630" max="5635" width="15.7109375" customWidth="1"/>
    <col min="5636" max="5636" width="11.5703125" bestFit="1" customWidth="1"/>
    <col min="5885" max="5885" width="10.7109375" customWidth="1"/>
    <col min="5886" max="5891" width="15.7109375" customWidth="1"/>
    <col min="5892" max="5892" width="11.5703125" bestFit="1" customWidth="1"/>
    <col min="6141" max="6141" width="10.7109375" customWidth="1"/>
    <col min="6142" max="6147" width="15.7109375" customWidth="1"/>
    <col min="6148" max="6148" width="11.5703125" bestFit="1" customWidth="1"/>
    <col min="6397" max="6397" width="10.7109375" customWidth="1"/>
    <col min="6398" max="6403" width="15.7109375" customWidth="1"/>
    <col min="6404" max="6404" width="11.5703125" bestFit="1" customWidth="1"/>
    <col min="6653" max="6653" width="10.7109375" customWidth="1"/>
    <col min="6654" max="6659" width="15.7109375" customWidth="1"/>
    <col min="6660" max="6660" width="11.5703125" bestFit="1" customWidth="1"/>
    <col min="6909" max="6909" width="10.7109375" customWidth="1"/>
    <col min="6910" max="6915" width="15.7109375" customWidth="1"/>
    <col min="6916" max="6916" width="11.5703125" bestFit="1" customWidth="1"/>
    <col min="7165" max="7165" width="10.7109375" customWidth="1"/>
    <col min="7166" max="7171" width="15.7109375" customWidth="1"/>
    <col min="7172" max="7172" width="11.5703125" bestFit="1" customWidth="1"/>
    <col min="7421" max="7421" width="10.7109375" customWidth="1"/>
    <col min="7422" max="7427" width="15.7109375" customWidth="1"/>
    <col min="7428" max="7428" width="11.5703125" bestFit="1" customWidth="1"/>
    <col min="7677" max="7677" width="10.7109375" customWidth="1"/>
    <col min="7678" max="7683" width="15.7109375" customWidth="1"/>
    <col min="7684" max="7684" width="11.5703125" bestFit="1" customWidth="1"/>
    <col min="7933" max="7933" width="10.7109375" customWidth="1"/>
    <col min="7934" max="7939" width="15.7109375" customWidth="1"/>
    <col min="7940" max="7940" width="11.5703125" bestFit="1" customWidth="1"/>
    <col min="8189" max="8189" width="10.7109375" customWidth="1"/>
    <col min="8190" max="8195" width="15.7109375" customWidth="1"/>
    <col min="8196" max="8196" width="11.5703125" bestFit="1" customWidth="1"/>
    <col min="8445" max="8445" width="10.7109375" customWidth="1"/>
    <col min="8446" max="8451" width="15.7109375" customWidth="1"/>
    <col min="8452" max="8452" width="11.5703125" bestFit="1" customWidth="1"/>
    <col min="8701" max="8701" width="10.7109375" customWidth="1"/>
    <col min="8702" max="8707" width="15.7109375" customWidth="1"/>
    <col min="8708" max="8708" width="11.5703125" bestFit="1" customWidth="1"/>
    <col min="8957" max="8957" width="10.7109375" customWidth="1"/>
    <col min="8958" max="8963" width="15.7109375" customWidth="1"/>
    <col min="8964" max="8964" width="11.5703125" bestFit="1" customWidth="1"/>
    <col min="9213" max="9213" width="10.7109375" customWidth="1"/>
    <col min="9214" max="9219" width="15.7109375" customWidth="1"/>
    <col min="9220" max="9220" width="11.5703125" bestFit="1" customWidth="1"/>
    <col min="9469" max="9469" width="10.7109375" customWidth="1"/>
    <col min="9470" max="9475" width="15.7109375" customWidth="1"/>
    <col min="9476" max="9476" width="11.5703125" bestFit="1" customWidth="1"/>
    <col min="9725" max="9725" width="10.7109375" customWidth="1"/>
    <col min="9726" max="9731" width="15.7109375" customWidth="1"/>
    <col min="9732" max="9732" width="11.5703125" bestFit="1" customWidth="1"/>
    <col min="9981" max="9981" width="10.7109375" customWidth="1"/>
    <col min="9982" max="9987" width="15.7109375" customWidth="1"/>
    <col min="9988" max="9988" width="11.5703125" bestFit="1" customWidth="1"/>
    <col min="10237" max="10237" width="10.7109375" customWidth="1"/>
    <col min="10238" max="10243" width="15.7109375" customWidth="1"/>
    <col min="10244" max="10244" width="11.5703125" bestFit="1" customWidth="1"/>
    <col min="10493" max="10493" width="10.7109375" customWidth="1"/>
    <col min="10494" max="10499" width="15.7109375" customWidth="1"/>
    <col min="10500" max="10500" width="11.5703125" bestFit="1" customWidth="1"/>
    <col min="10749" max="10749" width="10.7109375" customWidth="1"/>
    <col min="10750" max="10755" width="15.7109375" customWidth="1"/>
    <col min="10756" max="10756" width="11.5703125" bestFit="1" customWidth="1"/>
    <col min="11005" max="11005" width="10.7109375" customWidth="1"/>
    <col min="11006" max="11011" width="15.7109375" customWidth="1"/>
    <col min="11012" max="11012" width="11.5703125" bestFit="1" customWidth="1"/>
    <col min="11261" max="11261" width="10.7109375" customWidth="1"/>
    <col min="11262" max="11267" width="15.7109375" customWidth="1"/>
    <col min="11268" max="11268" width="11.5703125" bestFit="1" customWidth="1"/>
    <col min="11517" max="11517" width="10.7109375" customWidth="1"/>
    <col min="11518" max="11523" width="15.7109375" customWidth="1"/>
    <col min="11524" max="11524" width="11.5703125" bestFit="1" customWidth="1"/>
    <col min="11773" max="11773" width="10.7109375" customWidth="1"/>
    <col min="11774" max="11779" width="15.7109375" customWidth="1"/>
    <col min="11780" max="11780" width="11.5703125" bestFit="1" customWidth="1"/>
    <col min="12029" max="12029" width="10.7109375" customWidth="1"/>
    <col min="12030" max="12035" width="15.7109375" customWidth="1"/>
    <col min="12036" max="12036" width="11.5703125" bestFit="1" customWidth="1"/>
    <col min="12285" max="12285" width="10.7109375" customWidth="1"/>
    <col min="12286" max="12291" width="15.7109375" customWidth="1"/>
    <col min="12292" max="12292" width="11.5703125" bestFit="1" customWidth="1"/>
    <col min="12541" max="12541" width="10.7109375" customWidth="1"/>
    <col min="12542" max="12547" width="15.7109375" customWidth="1"/>
    <col min="12548" max="12548" width="11.5703125" bestFit="1" customWidth="1"/>
    <col min="12797" max="12797" width="10.7109375" customWidth="1"/>
    <col min="12798" max="12803" width="15.7109375" customWidth="1"/>
    <col min="12804" max="12804" width="11.5703125" bestFit="1" customWidth="1"/>
    <col min="13053" max="13053" width="10.7109375" customWidth="1"/>
    <col min="13054" max="13059" width="15.7109375" customWidth="1"/>
    <col min="13060" max="13060" width="11.5703125" bestFit="1" customWidth="1"/>
    <col min="13309" max="13309" width="10.7109375" customWidth="1"/>
    <col min="13310" max="13315" width="15.7109375" customWidth="1"/>
    <col min="13316" max="13316" width="11.5703125" bestFit="1" customWidth="1"/>
    <col min="13565" max="13565" width="10.7109375" customWidth="1"/>
    <col min="13566" max="13571" width="15.7109375" customWidth="1"/>
    <col min="13572" max="13572" width="11.5703125" bestFit="1" customWidth="1"/>
    <col min="13821" max="13821" width="10.7109375" customWidth="1"/>
    <col min="13822" max="13827" width="15.7109375" customWidth="1"/>
    <col min="13828" max="13828" width="11.5703125" bestFit="1" customWidth="1"/>
    <col min="14077" max="14077" width="10.7109375" customWidth="1"/>
    <col min="14078" max="14083" width="15.7109375" customWidth="1"/>
    <col min="14084" max="14084" width="11.5703125" bestFit="1" customWidth="1"/>
    <col min="14333" max="14333" width="10.7109375" customWidth="1"/>
    <col min="14334" max="14339" width="15.7109375" customWidth="1"/>
    <col min="14340" max="14340" width="11.5703125" bestFit="1" customWidth="1"/>
    <col min="14589" max="14589" width="10.7109375" customWidth="1"/>
    <col min="14590" max="14595" width="15.7109375" customWidth="1"/>
    <col min="14596" max="14596" width="11.5703125" bestFit="1" customWidth="1"/>
    <col min="14845" max="14845" width="10.7109375" customWidth="1"/>
    <col min="14846" max="14851" width="15.7109375" customWidth="1"/>
    <col min="14852" max="14852" width="11.5703125" bestFit="1" customWidth="1"/>
    <col min="15101" max="15101" width="10.7109375" customWidth="1"/>
    <col min="15102" max="15107" width="15.7109375" customWidth="1"/>
    <col min="15108" max="15108" width="11.5703125" bestFit="1" customWidth="1"/>
    <col min="15357" max="15357" width="10.7109375" customWidth="1"/>
    <col min="15358" max="15363" width="15.7109375" customWidth="1"/>
    <col min="15364" max="15364" width="11.5703125" bestFit="1" customWidth="1"/>
    <col min="15613" max="15613" width="10.7109375" customWidth="1"/>
    <col min="15614" max="15619" width="15.7109375" customWidth="1"/>
    <col min="15620" max="15620" width="11.5703125" bestFit="1" customWidth="1"/>
    <col min="15869" max="15869" width="10.7109375" customWidth="1"/>
    <col min="15870" max="15875" width="15.7109375" customWidth="1"/>
    <col min="15876" max="15876" width="11.5703125" bestFit="1" customWidth="1"/>
    <col min="16125" max="16125" width="10.7109375" customWidth="1"/>
    <col min="16126" max="16131" width="15.7109375" customWidth="1"/>
    <col min="16132" max="16132" width="11.5703125" bestFit="1" customWidth="1"/>
  </cols>
  <sheetData>
    <row r="1" spans="1:18" ht="15.75">
      <c r="A1" s="121" t="s">
        <v>274</v>
      </c>
      <c r="B1" s="122"/>
      <c r="C1" s="122"/>
      <c r="D1" s="122"/>
      <c r="E1" s="122"/>
      <c r="F1" s="122"/>
      <c r="G1" s="122"/>
      <c r="H1" s="122"/>
      <c r="I1" s="122"/>
      <c r="J1" s="123"/>
      <c r="K1" s="123"/>
      <c r="L1" s="123"/>
      <c r="M1" s="123"/>
      <c r="N1" s="123"/>
      <c r="O1" s="123"/>
      <c r="P1" s="123"/>
    </row>
    <row r="2" spans="1:18" ht="15.75">
      <c r="A2" s="123"/>
      <c r="B2" s="272" t="s">
        <v>275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</row>
    <row r="3" spans="1:18" ht="16.5" thickBot="1">
      <c r="A3" s="123"/>
      <c r="B3" s="124"/>
      <c r="C3" s="124"/>
      <c r="D3" s="124"/>
      <c r="E3" s="124"/>
      <c r="F3" s="124"/>
      <c r="G3" s="124"/>
      <c r="H3" s="124"/>
      <c r="I3" s="124"/>
      <c r="J3" s="123"/>
      <c r="K3" s="123"/>
      <c r="L3" s="123"/>
      <c r="M3" s="123"/>
      <c r="N3" s="123"/>
      <c r="O3" s="123"/>
      <c r="P3" s="123"/>
    </row>
    <row r="4" spans="1:18" ht="32.25" thickBot="1">
      <c r="A4" s="125" t="s">
        <v>276</v>
      </c>
      <c r="B4" s="273" t="s">
        <v>20</v>
      </c>
      <c r="C4" s="274"/>
      <c r="D4" s="126" t="s">
        <v>277</v>
      </c>
      <c r="E4" s="211" t="s">
        <v>278</v>
      </c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</row>
    <row r="5" spans="1:18" ht="16.5" thickBot="1">
      <c r="A5" s="127">
        <v>1</v>
      </c>
      <c r="B5" s="273">
        <v>2</v>
      </c>
      <c r="C5" s="274"/>
      <c r="D5" s="128">
        <v>3</v>
      </c>
      <c r="E5" s="212">
        <v>4</v>
      </c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</row>
    <row r="6" spans="1:18" s="129" customFormat="1" ht="15.75" customHeight="1">
      <c r="A6" s="277">
        <v>1</v>
      </c>
      <c r="B6" s="280" t="s">
        <v>279</v>
      </c>
      <c r="C6" s="281"/>
      <c r="D6" s="286">
        <f>P30</f>
        <v>12680180.969999997</v>
      </c>
      <c r="E6" s="289">
        <f>P50</f>
        <v>14535142.91</v>
      </c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</row>
    <row r="7" spans="1:18" s="129" customFormat="1" ht="15.75" customHeight="1">
      <c r="A7" s="278"/>
      <c r="B7" s="282"/>
      <c r="C7" s="283"/>
      <c r="D7" s="287"/>
      <c r="E7" s="290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</row>
    <row r="8" spans="1:18" s="129" customFormat="1" ht="15.75" customHeight="1">
      <c r="A8" s="278"/>
      <c r="B8" s="282"/>
      <c r="C8" s="283"/>
      <c r="D8" s="287"/>
      <c r="E8" s="290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</row>
    <row r="9" spans="1:18" s="129" customFormat="1" ht="15.75" customHeight="1">
      <c r="A9" s="279"/>
      <c r="B9" s="284"/>
      <c r="C9" s="285"/>
      <c r="D9" s="288"/>
      <c r="E9" s="291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</row>
    <row r="10" spans="1:18" ht="16.5" thickBot="1">
      <c r="A10" s="213"/>
      <c r="B10" s="294" t="s">
        <v>280</v>
      </c>
      <c r="C10" s="295"/>
      <c r="D10" s="214">
        <f>ROUND(D6,0)</f>
        <v>12680181</v>
      </c>
      <c r="E10" s="215">
        <f>ROUND(E6,0)</f>
        <v>14535143</v>
      </c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16">
        <f>E10-14535000</f>
        <v>143</v>
      </c>
    </row>
    <row r="11" spans="1:18" ht="15.75">
      <c r="A11" s="123"/>
      <c r="B11" s="124"/>
      <c r="C11" s="130"/>
      <c r="D11" s="124"/>
      <c r="E11" s="131"/>
      <c r="F11" s="124"/>
      <c r="G11" s="124"/>
      <c r="H11" s="124"/>
      <c r="I11" s="124"/>
      <c r="J11" s="123"/>
      <c r="K11" s="123"/>
      <c r="L11" s="123"/>
      <c r="M11" s="123"/>
      <c r="N11" s="123"/>
      <c r="O11" s="123"/>
      <c r="P11" s="123"/>
      <c r="Q11">
        <f>Q10/D44</f>
        <v>3.2745591939546599</v>
      </c>
      <c r="R11">
        <f>Q11/12</f>
        <v>0.27287993282955497</v>
      </c>
    </row>
    <row r="12" spans="1:18" ht="16.5" thickBot="1">
      <c r="A12" s="271" t="s">
        <v>281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</row>
    <row r="13" spans="1:18" ht="16.5" thickBot="1">
      <c r="A13" s="132" t="s">
        <v>282</v>
      </c>
      <c r="B13" s="133" t="s">
        <v>20</v>
      </c>
      <c r="C13" s="133" t="s">
        <v>283</v>
      </c>
      <c r="D13" s="134" t="s">
        <v>284</v>
      </c>
      <c r="E13" s="134" t="s">
        <v>285</v>
      </c>
      <c r="F13" s="134" t="s">
        <v>286</v>
      </c>
      <c r="G13" s="134" t="s">
        <v>287</v>
      </c>
      <c r="H13" s="134" t="s">
        <v>288</v>
      </c>
      <c r="I13" s="134" t="s">
        <v>289</v>
      </c>
      <c r="J13" s="134" t="s">
        <v>290</v>
      </c>
      <c r="K13" s="134" t="s">
        <v>291</v>
      </c>
      <c r="L13" s="134" t="s">
        <v>292</v>
      </c>
      <c r="M13" s="134" t="s">
        <v>293</v>
      </c>
      <c r="N13" s="134" t="s">
        <v>294</v>
      </c>
      <c r="O13" s="135" t="s">
        <v>295</v>
      </c>
      <c r="P13" s="136" t="s">
        <v>296</v>
      </c>
    </row>
    <row r="14" spans="1:18" ht="15.75">
      <c r="A14" s="269" t="s">
        <v>297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137"/>
    </row>
    <row r="15" spans="1:18" ht="31.5">
      <c r="A15" s="138">
        <v>1</v>
      </c>
      <c r="B15" s="139" t="s">
        <v>298</v>
      </c>
      <c r="C15" s="140" t="s">
        <v>51</v>
      </c>
      <c r="D15" s="141">
        <v>116000</v>
      </c>
      <c r="E15" s="141">
        <v>116000</v>
      </c>
      <c r="F15" s="141">
        <v>116000</v>
      </c>
      <c r="G15" s="141">
        <v>116000</v>
      </c>
      <c r="H15" s="141">
        <v>116000</v>
      </c>
      <c r="I15" s="141">
        <v>116000</v>
      </c>
      <c r="J15" s="141">
        <v>116000</v>
      </c>
      <c r="K15" s="141">
        <v>116000</v>
      </c>
      <c r="L15" s="141">
        <v>116000</v>
      </c>
      <c r="M15" s="141">
        <v>116000</v>
      </c>
      <c r="N15" s="141">
        <v>116000</v>
      </c>
      <c r="O15" s="141">
        <v>116000</v>
      </c>
      <c r="P15" s="142">
        <f>SUM(D15:O15)</f>
        <v>1392000</v>
      </c>
    </row>
    <row r="16" spans="1:18" ht="31.5">
      <c r="A16" s="138">
        <v>2</v>
      </c>
      <c r="B16" s="139" t="s">
        <v>299</v>
      </c>
      <c r="C16" s="140" t="s">
        <v>51</v>
      </c>
      <c r="D16" s="141">
        <v>38500</v>
      </c>
      <c r="E16" s="141">
        <v>42174</v>
      </c>
      <c r="F16" s="141">
        <v>42174</v>
      </c>
      <c r="G16" s="141">
        <v>42174</v>
      </c>
      <c r="H16" s="141">
        <v>42174</v>
      </c>
      <c r="I16" s="141">
        <v>42174</v>
      </c>
      <c r="J16" s="141">
        <v>42174</v>
      </c>
      <c r="K16" s="141">
        <v>42174</v>
      </c>
      <c r="L16" s="141">
        <v>42174</v>
      </c>
      <c r="M16" s="141">
        <v>42174</v>
      </c>
      <c r="N16" s="141">
        <v>42174</v>
      </c>
      <c r="O16" s="141">
        <v>42174</v>
      </c>
      <c r="P16" s="142">
        <f>SUM(D16:O16)</f>
        <v>502414</v>
      </c>
    </row>
    <row r="17" spans="1:16" ht="31.5">
      <c r="A17" s="138">
        <v>3</v>
      </c>
      <c r="B17" s="139" t="s">
        <v>300</v>
      </c>
      <c r="C17" s="140" t="s">
        <v>51</v>
      </c>
      <c r="D17" s="141">
        <v>145500</v>
      </c>
      <c r="E17" s="141">
        <v>159421</v>
      </c>
      <c r="F17" s="141">
        <v>159421</v>
      </c>
      <c r="G17" s="141">
        <v>159421</v>
      </c>
      <c r="H17" s="141">
        <v>159421</v>
      </c>
      <c r="I17" s="141">
        <v>159421</v>
      </c>
      <c r="J17" s="141">
        <v>159421</v>
      </c>
      <c r="K17" s="141">
        <v>159421</v>
      </c>
      <c r="L17" s="141">
        <v>159421</v>
      </c>
      <c r="M17" s="141">
        <v>159421</v>
      </c>
      <c r="N17" s="141">
        <v>159421</v>
      </c>
      <c r="O17" s="141">
        <v>159421</v>
      </c>
      <c r="P17" s="142">
        <f>SUM(D17:O17)</f>
        <v>1899131</v>
      </c>
    </row>
    <row r="18" spans="1:16" ht="31.5">
      <c r="A18" s="138">
        <v>4</v>
      </c>
      <c r="B18" s="143" t="s">
        <v>301</v>
      </c>
      <c r="C18" s="140" t="s">
        <v>51</v>
      </c>
      <c r="D18" s="141">
        <v>3928</v>
      </c>
      <c r="E18" s="141">
        <v>3928</v>
      </c>
      <c r="F18" s="141">
        <v>3928</v>
      </c>
      <c r="G18" s="141">
        <v>3928</v>
      </c>
      <c r="H18" s="144">
        <v>3929</v>
      </c>
      <c r="I18" s="141">
        <v>3929</v>
      </c>
      <c r="J18" s="141">
        <v>3929</v>
      </c>
      <c r="K18" s="141">
        <v>3929</v>
      </c>
      <c r="L18" s="141">
        <v>3929</v>
      </c>
      <c r="M18" s="141">
        <v>3929</v>
      </c>
      <c r="N18" s="141">
        <v>3929</v>
      </c>
      <c r="O18" s="141">
        <v>3929</v>
      </c>
      <c r="P18" s="142">
        <f>SUM(D18:O18)</f>
        <v>47144</v>
      </c>
    </row>
    <row r="19" spans="1:16" ht="15.75">
      <c r="A19" s="145"/>
      <c r="B19" s="146" t="s">
        <v>296</v>
      </c>
      <c r="C19" s="140" t="s">
        <v>51</v>
      </c>
      <c r="D19" s="147">
        <f>SUM(D15:D18)</f>
        <v>303928</v>
      </c>
      <c r="E19" s="147">
        <f t="shared" ref="E19:O19" si="0">SUM(E15:E18)</f>
        <v>321523</v>
      </c>
      <c r="F19" s="147">
        <f t="shared" si="0"/>
        <v>321523</v>
      </c>
      <c r="G19" s="147">
        <f t="shared" si="0"/>
        <v>321523</v>
      </c>
      <c r="H19" s="147">
        <f t="shared" si="0"/>
        <v>321524</v>
      </c>
      <c r="I19" s="147">
        <f t="shared" si="0"/>
        <v>321524</v>
      </c>
      <c r="J19" s="147">
        <f t="shared" si="0"/>
        <v>321524</v>
      </c>
      <c r="K19" s="147">
        <f t="shared" si="0"/>
        <v>321524</v>
      </c>
      <c r="L19" s="147">
        <f t="shared" si="0"/>
        <v>321524</v>
      </c>
      <c r="M19" s="147">
        <f t="shared" si="0"/>
        <v>321524</v>
      </c>
      <c r="N19" s="147">
        <f t="shared" si="0"/>
        <v>321524</v>
      </c>
      <c r="O19" s="147">
        <f t="shared" si="0"/>
        <v>321524</v>
      </c>
      <c r="P19" s="142">
        <f>SUM(P15:P18)</f>
        <v>3840689</v>
      </c>
    </row>
    <row r="20" spans="1:16" ht="15.75">
      <c r="A20" s="263" t="s">
        <v>302</v>
      </c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148"/>
    </row>
    <row r="21" spans="1:16" ht="31.5">
      <c r="A21" s="138">
        <v>1</v>
      </c>
      <c r="B21" s="139" t="s">
        <v>298</v>
      </c>
      <c r="C21" s="149" t="s">
        <v>303</v>
      </c>
      <c r="D21" s="150">
        <v>1.84</v>
      </c>
      <c r="E21" s="150">
        <v>1.84</v>
      </c>
      <c r="F21" s="150">
        <v>1.84</v>
      </c>
      <c r="G21" s="150">
        <v>1.84</v>
      </c>
      <c r="H21" s="150">
        <v>1.84</v>
      </c>
      <c r="I21" s="150">
        <v>1.84</v>
      </c>
      <c r="J21" s="150">
        <v>1.84</v>
      </c>
      <c r="K21" s="150">
        <v>1.84</v>
      </c>
      <c r="L21" s="150">
        <v>1.84</v>
      </c>
      <c r="M21" s="150">
        <v>2.12</v>
      </c>
      <c r="N21" s="150">
        <v>2.12</v>
      </c>
      <c r="O21" s="150">
        <v>2.12</v>
      </c>
      <c r="P21" s="151"/>
    </row>
    <row r="22" spans="1:16" ht="31.5">
      <c r="A22" s="138">
        <v>2</v>
      </c>
      <c r="B22" s="139" t="s">
        <v>299</v>
      </c>
      <c r="C22" s="149" t="s">
        <v>303</v>
      </c>
      <c r="D22" s="150">
        <v>2.2799999999999998</v>
      </c>
      <c r="E22" s="150">
        <v>2.2799999999999998</v>
      </c>
      <c r="F22" s="150">
        <v>2.2799999999999998</v>
      </c>
      <c r="G22" s="150">
        <v>2.2799999999999998</v>
      </c>
      <c r="H22" s="150">
        <v>2.2799999999999998</v>
      </c>
      <c r="I22" s="150">
        <v>2.2799999999999998</v>
      </c>
      <c r="J22" s="150">
        <v>2.2799999999999998</v>
      </c>
      <c r="K22" s="150">
        <v>2.2799999999999998</v>
      </c>
      <c r="L22" s="150">
        <v>2.2799999999999998</v>
      </c>
      <c r="M22" s="150">
        <v>2.62</v>
      </c>
      <c r="N22" s="150">
        <v>2.62</v>
      </c>
      <c r="O22" s="150">
        <v>2.62</v>
      </c>
      <c r="P22" s="151"/>
    </row>
    <row r="23" spans="1:16" ht="31.5">
      <c r="A23" s="138">
        <v>3</v>
      </c>
      <c r="B23" s="139" t="s">
        <v>300</v>
      </c>
      <c r="C23" s="149" t="s">
        <v>303</v>
      </c>
      <c r="D23" s="150">
        <v>3.54</v>
      </c>
      <c r="E23" s="150">
        <v>3.54</v>
      </c>
      <c r="F23" s="150">
        <v>3.54</v>
      </c>
      <c r="G23" s="150">
        <v>3.54</v>
      </c>
      <c r="H23" s="150">
        <v>3.54</v>
      </c>
      <c r="I23" s="150">
        <v>3.54</v>
      </c>
      <c r="J23" s="150">
        <v>3.54</v>
      </c>
      <c r="K23" s="150">
        <v>3.54</v>
      </c>
      <c r="L23" s="150">
        <v>3.54</v>
      </c>
      <c r="M23" s="150">
        <v>4.07</v>
      </c>
      <c r="N23" s="150">
        <v>4.07</v>
      </c>
      <c r="O23" s="150">
        <v>4.07</v>
      </c>
      <c r="P23" s="151"/>
    </row>
    <row r="24" spans="1:16" ht="31.5">
      <c r="A24" s="138">
        <v>4</v>
      </c>
      <c r="B24" s="139" t="s">
        <v>301</v>
      </c>
      <c r="C24" s="149" t="s">
        <v>303</v>
      </c>
      <c r="D24" s="150">
        <v>37.950000000000003</v>
      </c>
      <c r="E24" s="150">
        <v>37.950000000000003</v>
      </c>
      <c r="F24" s="150">
        <v>37.950000000000003</v>
      </c>
      <c r="G24" s="150">
        <v>37.950000000000003</v>
      </c>
      <c r="H24" s="150">
        <v>37.950000000000003</v>
      </c>
      <c r="I24" s="150">
        <v>37.950000000000003</v>
      </c>
      <c r="J24" s="150">
        <v>37.950000000000003</v>
      </c>
      <c r="K24" s="150">
        <v>37.950000000000003</v>
      </c>
      <c r="L24" s="150">
        <v>37.950000000000003</v>
      </c>
      <c r="M24" s="150">
        <v>43.67</v>
      </c>
      <c r="N24" s="150">
        <v>43.67</v>
      </c>
      <c r="O24" s="150">
        <v>43.67</v>
      </c>
      <c r="P24" s="151"/>
    </row>
    <row r="25" spans="1:16" ht="15.75">
      <c r="A25" s="263" t="s">
        <v>304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151"/>
    </row>
    <row r="26" spans="1:16" ht="31.5">
      <c r="A26" s="138">
        <v>1</v>
      </c>
      <c r="B26" s="139" t="s">
        <v>298</v>
      </c>
      <c r="C26" s="149" t="s">
        <v>303</v>
      </c>
      <c r="D26" s="152">
        <f t="shared" ref="D26:O29" si="1">D15*D21</f>
        <v>213440</v>
      </c>
      <c r="E26" s="152">
        <f t="shared" si="1"/>
        <v>213440</v>
      </c>
      <c r="F26" s="152">
        <f t="shared" si="1"/>
        <v>213440</v>
      </c>
      <c r="G26" s="152">
        <f t="shared" si="1"/>
        <v>213440</v>
      </c>
      <c r="H26" s="152">
        <f t="shared" si="1"/>
        <v>213440</v>
      </c>
      <c r="I26" s="152">
        <f t="shared" si="1"/>
        <v>213440</v>
      </c>
      <c r="J26" s="152">
        <f t="shared" si="1"/>
        <v>213440</v>
      </c>
      <c r="K26" s="152">
        <f t="shared" si="1"/>
        <v>213440</v>
      </c>
      <c r="L26" s="152">
        <f t="shared" si="1"/>
        <v>213440</v>
      </c>
      <c r="M26" s="152">
        <f t="shared" si="1"/>
        <v>245920</v>
      </c>
      <c r="N26" s="152">
        <f t="shared" si="1"/>
        <v>245920</v>
      </c>
      <c r="O26" s="153">
        <f t="shared" si="1"/>
        <v>245920</v>
      </c>
      <c r="P26" s="142">
        <f>SUM(D26:O26)</f>
        <v>2658720</v>
      </c>
    </row>
    <row r="27" spans="1:16" ht="31.5">
      <c r="A27" s="138">
        <v>2</v>
      </c>
      <c r="B27" s="139" t="s">
        <v>299</v>
      </c>
      <c r="C27" s="149" t="s">
        <v>303</v>
      </c>
      <c r="D27" s="152">
        <f t="shared" si="1"/>
        <v>87779.999999999985</v>
      </c>
      <c r="E27" s="152">
        <f t="shared" si="1"/>
        <v>96156.719999999987</v>
      </c>
      <c r="F27" s="152">
        <f t="shared" si="1"/>
        <v>96156.719999999987</v>
      </c>
      <c r="G27" s="152">
        <f t="shared" si="1"/>
        <v>96156.719999999987</v>
      </c>
      <c r="H27" s="152">
        <f t="shared" si="1"/>
        <v>96156.719999999987</v>
      </c>
      <c r="I27" s="152">
        <f t="shared" si="1"/>
        <v>96156.719999999987</v>
      </c>
      <c r="J27" s="152">
        <f t="shared" si="1"/>
        <v>96156.719999999987</v>
      </c>
      <c r="K27" s="152">
        <f t="shared" si="1"/>
        <v>96156.719999999987</v>
      </c>
      <c r="L27" s="152">
        <f t="shared" si="1"/>
        <v>96156.719999999987</v>
      </c>
      <c r="M27" s="152">
        <f t="shared" si="1"/>
        <v>110495.88</v>
      </c>
      <c r="N27" s="152">
        <f t="shared" si="1"/>
        <v>110495.88</v>
      </c>
      <c r="O27" s="153">
        <f t="shared" si="1"/>
        <v>110495.88</v>
      </c>
      <c r="P27" s="142">
        <f>SUM(D27:O27)</f>
        <v>1188521.3999999999</v>
      </c>
    </row>
    <row r="28" spans="1:16" ht="31.5">
      <c r="A28" s="138">
        <v>3</v>
      </c>
      <c r="B28" s="139" t="s">
        <v>300</v>
      </c>
      <c r="C28" s="149" t="s">
        <v>303</v>
      </c>
      <c r="D28" s="152">
        <f t="shared" si="1"/>
        <v>515070</v>
      </c>
      <c r="E28" s="152">
        <f t="shared" si="1"/>
        <v>564350.34</v>
      </c>
      <c r="F28" s="152">
        <f t="shared" si="1"/>
        <v>564350.34</v>
      </c>
      <c r="G28" s="152">
        <f t="shared" si="1"/>
        <v>564350.34</v>
      </c>
      <c r="H28" s="152">
        <f t="shared" si="1"/>
        <v>564350.34</v>
      </c>
      <c r="I28" s="152">
        <f t="shared" si="1"/>
        <v>564350.34</v>
      </c>
      <c r="J28" s="152">
        <f t="shared" si="1"/>
        <v>564350.34</v>
      </c>
      <c r="K28" s="152">
        <f t="shared" si="1"/>
        <v>564350.34</v>
      </c>
      <c r="L28" s="152">
        <f t="shared" si="1"/>
        <v>564350.34</v>
      </c>
      <c r="M28" s="152">
        <f t="shared" si="1"/>
        <v>648843.47000000009</v>
      </c>
      <c r="N28" s="152">
        <f t="shared" si="1"/>
        <v>648843.47000000009</v>
      </c>
      <c r="O28" s="153">
        <f t="shared" si="1"/>
        <v>648843.47000000009</v>
      </c>
      <c r="P28" s="142">
        <f>SUM(D28:O28)</f>
        <v>6976403.129999998</v>
      </c>
    </row>
    <row r="29" spans="1:16" ht="32.25" thickBot="1">
      <c r="A29" s="138">
        <v>4</v>
      </c>
      <c r="B29" s="154" t="s">
        <v>301</v>
      </c>
      <c r="C29" s="155" t="s">
        <v>303</v>
      </c>
      <c r="D29" s="156">
        <f t="shared" si="1"/>
        <v>149067.6</v>
      </c>
      <c r="E29" s="156">
        <f t="shared" si="1"/>
        <v>149067.6</v>
      </c>
      <c r="F29" s="156">
        <f t="shared" si="1"/>
        <v>149067.6</v>
      </c>
      <c r="G29" s="156">
        <f t="shared" si="1"/>
        <v>149067.6</v>
      </c>
      <c r="H29" s="156">
        <f t="shared" si="1"/>
        <v>149105.55000000002</v>
      </c>
      <c r="I29" s="156">
        <f t="shared" si="1"/>
        <v>149105.55000000002</v>
      </c>
      <c r="J29" s="156">
        <f t="shared" si="1"/>
        <v>149105.55000000002</v>
      </c>
      <c r="K29" s="156">
        <f t="shared" si="1"/>
        <v>149105.55000000002</v>
      </c>
      <c r="L29" s="156">
        <f t="shared" si="1"/>
        <v>149105.55000000002</v>
      </c>
      <c r="M29" s="156">
        <f t="shared" si="1"/>
        <v>171579.43</v>
      </c>
      <c r="N29" s="156">
        <f t="shared" si="1"/>
        <v>171579.43</v>
      </c>
      <c r="O29" s="157">
        <f t="shared" si="1"/>
        <v>171579.43</v>
      </c>
      <c r="P29" s="158">
        <f>SUM(D29:O29)</f>
        <v>1856536.44</v>
      </c>
    </row>
    <row r="30" spans="1:16" ht="16.5" thickBot="1">
      <c r="A30" s="159"/>
      <c r="B30" s="160" t="s">
        <v>296</v>
      </c>
      <c r="C30" s="161" t="s">
        <v>303</v>
      </c>
      <c r="D30" s="162">
        <f t="shared" ref="D30:P30" si="2">SUM(D26:D29)</f>
        <v>965357.6</v>
      </c>
      <c r="E30" s="162">
        <f t="shared" si="2"/>
        <v>1023014.6599999999</v>
      </c>
      <c r="F30" s="162">
        <f t="shared" si="2"/>
        <v>1023014.6599999999</v>
      </c>
      <c r="G30" s="162">
        <f t="shared" si="2"/>
        <v>1023014.6599999999</v>
      </c>
      <c r="H30" s="162">
        <f t="shared" si="2"/>
        <v>1023052.61</v>
      </c>
      <c r="I30" s="162">
        <f t="shared" si="2"/>
        <v>1023052.61</v>
      </c>
      <c r="J30" s="162">
        <f t="shared" si="2"/>
        <v>1023052.61</v>
      </c>
      <c r="K30" s="162">
        <f t="shared" si="2"/>
        <v>1023052.61</v>
      </c>
      <c r="L30" s="162">
        <f t="shared" si="2"/>
        <v>1023052.61</v>
      </c>
      <c r="M30" s="162">
        <f t="shared" si="2"/>
        <v>1176838.78</v>
      </c>
      <c r="N30" s="162">
        <f t="shared" si="2"/>
        <v>1176838.78</v>
      </c>
      <c r="O30" s="163">
        <f t="shared" si="2"/>
        <v>1176838.78</v>
      </c>
      <c r="P30" s="164">
        <f t="shared" si="2"/>
        <v>12680180.969999997</v>
      </c>
    </row>
    <row r="31" spans="1:16" ht="15.75">
      <c r="A31" s="123"/>
      <c r="B31" s="124"/>
      <c r="C31" s="130"/>
      <c r="D31" s="124"/>
      <c r="E31" s="131"/>
      <c r="F31" s="124"/>
      <c r="G31" s="124"/>
      <c r="H31" s="124"/>
      <c r="I31" s="124"/>
      <c r="J31" s="123"/>
      <c r="K31" s="123"/>
      <c r="L31" s="123"/>
      <c r="M31" s="123"/>
      <c r="N31" s="123"/>
      <c r="O31" s="123"/>
      <c r="P31" s="123"/>
    </row>
    <row r="32" spans="1:16" ht="16.5" thickBot="1">
      <c r="A32" s="271" t="s">
        <v>305</v>
      </c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</row>
    <row r="33" spans="1:16" ht="16.5" thickBot="1">
      <c r="A33" s="132" t="s">
        <v>282</v>
      </c>
      <c r="B33" s="133" t="s">
        <v>20</v>
      </c>
      <c r="C33" s="133" t="s">
        <v>283</v>
      </c>
      <c r="D33" s="134" t="s">
        <v>284</v>
      </c>
      <c r="E33" s="134" t="s">
        <v>285</v>
      </c>
      <c r="F33" s="134" t="s">
        <v>286</v>
      </c>
      <c r="G33" s="134" t="s">
        <v>287</v>
      </c>
      <c r="H33" s="134" t="s">
        <v>288</v>
      </c>
      <c r="I33" s="134" t="s">
        <v>289</v>
      </c>
      <c r="J33" s="134" t="s">
        <v>290</v>
      </c>
      <c r="K33" s="134" t="s">
        <v>291</v>
      </c>
      <c r="L33" s="134" t="s">
        <v>292</v>
      </c>
      <c r="M33" s="134" t="s">
        <v>293</v>
      </c>
      <c r="N33" s="134" t="s">
        <v>294</v>
      </c>
      <c r="O33" s="135" t="s">
        <v>295</v>
      </c>
      <c r="P33" s="136" t="s">
        <v>296</v>
      </c>
    </row>
    <row r="34" spans="1:16" ht="15.75">
      <c r="A34" s="269" t="s">
        <v>306</v>
      </c>
      <c r="B34" s="270"/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137"/>
    </row>
    <row r="35" spans="1:16" ht="31.5">
      <c r="A35" s="138">
        <v>1</v>
      </c>
      <c r="B35" s="139" t="s">
        <v>298</v>
      </c>
      <c r="C35" s="140" t="s">
        <v>51</v>
      </c>
      <c r="D35" s="141">
        <v>127108</v>
      </c>
      <c r="E35" s="141">
        <v>127108</v>
      </c>
      <c r="F35" s="141">
        <v>127108</v>
      </c>
      <c r="G35" s="141">
        <v>127108</v>
      </c>
      <c r="H35" s="141">
        <v>127108</v>
      </c>
      <c r="I35" s="141">
        <v>127108</v>
      </c>
      <c r="J35" s="141">
        <v>127108</v>
      </c>
      <c r="K35" s="141">
        <v>127108</v>
      </c>
      <c r="L35" s="141">
        <v>127108</v>
      </c>
      <c r="M35" s="141">
        <v>127108</v>
      </c>
      <c r="N35" s="141">
        <v>127108</v>
      </c>
      <c r="O35" s="141">
        <v>127108</v>
      </c>
      <c r="P35" s="142">
        <f>SUM(D35:O35)</f>
        <v>1525296</v>
      </c>
    </row>
    <row r="36" spans="1:16" ht="31.5">
      <c r="A36" s="138">
        <v>2</v>
      </c>
      <c r="B36" s="139" t="s">
        <v>299</v>
      </c>
      <c r="C36" s="140" t="s">
        <v>51</v>
      </c>
      <c r="D36" s="141">
        <v>42174</v>
      </c>
      <c r="E36" s="141">
        <v>42174</v>
      </c>
      <c r="F36" s="141">
        <v>42174</v>
      </c>
      <c r="G36" s="141">
        <v>42174</v>
      </c>
      <c r="H36" s="141">
        <v>42174</v>
      </c>
      <c r="I36" s="141">
        <v>42174</v>
      </c>
      <c r="J36" s="141">
        <v>42174</v>
      </c>
      <c r="K36" s="141">
        <v>42174</v>
      </c>
      <c r="L36" s="141">
        <v>42174</v>
      </c>
      <c r="M36" s="141">
        <v>42174</v>
      </c>
      <c r="N36" s="141">
        <v>42174</v>
      </c>
      <c r="O36" s="141">
        <v>42174</v>
      </c>
      <c r="P36" s="142">
        <f>SUM(D36:O36)</f>
        <v>506088</v>
      </c>
    </row>
    <row r="37" spans="1:16" ht="31.5">
      <c r="A37" s="138">
        <v>3</v>
      </c>
      <c r="B37" s="139" t="s">
        <v>300</v>
      </c>
      <c r="C37" s="140" t="s">
        <v>51</v>
      </c>
      <c r="D37" s="141">
        <v>159421</v>
      </c>
      <c r="E37" s="141">
        <v>159421</v>
      </c>
      <c r="F37" s="141">
        <v>159421</v>
      </c>
      <c r="G37" s="141">
        <v>159421</v>
      </c>
      <c r="H37" s="141">
        <v>159421</v>
      </c>
      <c r="I37" s="141">
        <v>159421</v>
      </c>
      <c r="J37" s="141">
        <v>159421</v>
      </c>
      <c r="K37" s="141">
        <v>159421</v>
      </c>
      <c r="L37" s="141">
        <v>159421</v>
      </c>
      <c r="M37" s="141">
        <v>159421</v>
      </c>
      <c r="N37" s="141">
        <v>159421</v>
      </c>
      <c r="O37" s="141">
        <v>159422</v>
      </c>
      <c r="P37" s="142">
        <f>SUM(D37:O37)</f>
        <v>1913053</v>
      </c>
    </row>
    <row r="38" spans="1:16" ht="31.5">
      <c r="A38" s="138">
        <v>4</v>
      </c>
      <c r="B38" s="139" t="s">
        <v>301</v>
      </c>
      <c r="C38" s="140" t="s">
        <v>51</v>
      </c>
      <c r="D38" s="141">
        <f>5479-1301</f>
        <v>4178</v>
      </c>
      <c r="E38" s="141">
        <f t="shared" ref="E38:O38" si="3">5479-1301</f>
        <v>4178</v>
      </c>
      <c r="F38" s="141">
        <f t="shared" si="3"/>
        <v>4178</v>
      </c>
      <c r="G38" s="141">
        <f t="shared" si="3"/>
        <v>4178</v>
      </c>
      <c r="H38" s="141">
        <f t="shared" si="3"/>
        <v>4178</v>
      </c>
      <c r="I38" s="141">
        <f t="shared" si="3"/>
        <v>4178</v>
      </c>
      <c r="J38" s="141">
        <f t="shared" si="3"/>
        <v>4178</v>
      </c>
      <c r="K38" s="141">
        <f t="shared" si="3"/>
        <v>4178</v>
      </c>
      <c r="L38" s="141">
        <f t="shared" si="3"/>
        <v>4178</v>
      </c>
      <c r="M38" s="141">
        <f t="shared" si="3"/>
        <v>4178</v>
      </c>
      <c r="N38" s="141">
        <f t="shared" si="3"/>
        <v>4178</v>
      </c>
      <c r="O38" s="141">
        <f t="shared" si="3"/>
        <v>4178</v>
      </c>
      <c r="P38" s="142">
        <f>SUM(D38:O38)</f>
        <v>50136</v>
      </c>
    </row>
    <row r="39" spans="1:16" ht="15.75">
      <c r="A39" s="145"/>
      <c r="B39" s="146" t="s">
        <v>296</v>
      </c>
      <c r="C39" s="140" t="s">
        <v>51</v>
      </c>
      <c r="D39" s="165">
        <f>SUM(D35:D38)</f>
        <v>332881</v>
      </c>
      <c r="E39" s="165">
        <f t="shared" ref="E39:O39" si="4">SUM(E35:E38)</f>
        <v>332881</v>
      </c>
      <c r="F39" s="165">
        <f t="shared" si="4"/>
        <v>332881</v>
      </c>
      <c r="G39" s="165">
        <f t="shared" si="4"/>
        <v>332881</v>
      </c>
      <c r="H39" s="165">
        <f t="shared" si="4"/>
        <v>332881</v>
      </c>
      <c r="I39" s="165">
        <f t="shared" si="4"/>
        <v>332881</v>
      </c>
      <c r="J39" s="165">
        <f t="shared" si="4"/>
        <v>332881</v>
      </c>
      <c r="K39" s="165">
        <f t="shared" si="4"/>
        <v>332881</v>
      </c>
      <c r="L39" s="165">
        <f t="shared" si="4"/>
        <v>332881</v>
      </c>
      <c r="M39" s="165">
        <f t="shared" si="4"/>
        <v>332881</v>
      </c>
      <c r="N39" s="165">
        <f t="shared" si="4"/>
        <v>332881</v>
      </c>
      <c r="O39" s="165">
        <f t="shared" si="4"/>
        <v>332882</v>
      </c>
      <c r="P39" s="142">
        <f>SUM(P35:P38)</f>
        <v>3994573</v>
      </c>
    </row>
    <row r="40" spans="1:16" ht="15.75">
      <c r="A40" s="263" t="s">
        <v>302</v>
      </c>
      <c r="B40" s="264"/>
      <c r="C40" s="264"/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148"/>
    </row>
    <row r="41" spans="1:16" ht="31.5">
      <c r="A41" s="138">
        <v>1</v>
      </c>
      <c r="B41" s="139" t="s">
        <v>298</v>
      </c>
      <c r="C41" s="149" t="s">
        <v>303</v>
      </c>
      <c r="D41" s="150">
        <v>2.12</v>
      </c>
      <c r="E41" s="150">
        <v>2.12</v>
      </c>
      <c r="F41" s="150">
        <v>2.12</v>
      </c>
      <c r="G41" s="150">
        <v>2.12</v>
      </c>
      <c r="H41" s="150">
        <v>2.12</v>
      </c>
      <c r="I41" s="150">
        <v>2.12</v>
      </c>
      <c r="J41" s="150">
        <v>2.12</v>
      </c>
      <c r="K41" s="150">
        <v>2.12</v>
      </c>
      <c r="L41" s="150">
        <v>2.12</v>
      </c>
      <c r="M41" s="150">
        <v>2.12</v>
      </c>
      <c r="N41" s="150">
        <v>2.12</v>
      </c>
      <c r="O41" s="150">
        <v>2.12</v>
      </c>
      <c r="P41" s="151"/>
    </row>
    <row r="42" spans="1:16" ht="31.5">
      <c r="A42" s="138">
        <v>2</v>
      </c>
      <c r="B42" s="139" t="s">
        <v>299</v>
      </c>
      <c r="C42" s="149" t="s">
        <v>303</v>
      </c>
      <c r="D42" s="150">
        <v>2.62</v>
      </c>
      <c r="E42" s="150">
        <v>2.62</v>
      </c>
      <c r="F42" s="150">
        <v>2.62</v>
      </c>
      <c r="G42" s="150">
        <v>2.62</v>
      </c>
      <c r="H42" s="150">
        <v>2.62</v>
      </c>
      <c r="I42" s="150">
        <v>2.62</v>
      </c>
      <c r="J42" s="150">
        <v>2.62</v>
      </c>
      <c r="K42" s="150">
        <v>2.62</v>
      </c>
      <c r="L42" s="150">
        <v>2.62</v>
      </c>
      <c r="M42" s="150">
        <v>2.62</v>
      </c>
      <c r="N42" s="150">
        <v>2.62</v>
      </c>
      <c r="O42" s="150">
        <v>2.62</v>
      </c>
      <c r="P42" s="151"/>
    </row>
    <row r="43" spans="1:16" ht="31.5">
      <c r="A43" s="138">
        <v>3</v>
      </c>
      <c r="B43" s="139" t="s">
        <v>300</v>
      </c>
      <c r="C43" s="149" t="s">
        <v>303</v>
      </c>
      <c r="D43" s="150">
        <v>4.07</v>
      </c>
      <c r="E43" s="150">
        <v>4.07</v>
      </c>
      <c r="F43" s="150">
        <v>4.07</v>
      </c>
      <c r="G43" s="150">
        <v>4.07</v>
      </c>
      <c r="H43" s="150">
        <v>4.07</v>
      </c>
      <c r="I43" s="150">
        <v>4.07</v>
      </c>
      <c r="J43" s="150">
        <v>4.07</v>
      </c>
      <c r="K43" s="150">
        <v>4.07</v>
      </c>
      <c r="L43" s="150">
        <v>4.07</v>
      </c>
      <c r="M43" s="150">
        <v>4.07</v>
      </c>
      <c r="N43" s="150">
        <v>4.07</v>
      </c>
      <c r="O43" s="150">
        <v>4.07</v>
      </c>
      <c r="P43" s="151"/>
    </row>
    <row r="44" spans="1:16" ht="31.5">
      <c r="A44" s="138">
        <v>4</v>
      </c>
      <c r="B44" s="139" t="s">
        <v>301</v>
      </c>
      <c r="C44" s="149" t="s">
        <v>303</v>
      </c>
      <c r="D44" s="150">
        <v>43.67</v>
      </c>
      <c r="E44" s="150">
        <v>43.67</v>
      </c>
      <c r="F44" s="150">
        <v>43.67</v>
      </c>
      <c r="G44" s="150">
        <v>43.67</v>
      </c>
      <c r="H44" s="150">
        <v>43.67</v>
      </c>
      <c r="I44" s="150">
        <v>43.67</v>
      </c>
      <c r="J44" s="150">
        <v>43.67</v>
      </c>
      <c r="K44" s="150">
        <v>43.67</v>
      </c>
      <c r="L44" s="150">
        <v>43.67</v>
      </c>
      <c r="M44" s="150">
        <v>43.67</v>
      </c>
      <c r="N44" s="150">
        <v>43.67</v>
      </c>
      <c r="O44" s="150">
        <v>43.67</v>
      </c>
      <c r="P44" s="151"/>
    </row>
    <row r="45" spans="1:16" ht="15.75">
      <c r="A45" s="263" t="s">
        <v>304</v>
      </c>
      <c r="B45" s="264"/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151"/>
    </row>
    <row r="46" spans="1:16" ht="31.5">
      <c r="A46" s="138">
        <v>1</v>
      </c>
      <c r="B46" s="139" t="s">
        <v>298</v>
      </c>
      <c r="C46" s="149" t="s">
        <v>303</v>
      </c>
      <c r="D46" s="166">
        <f>D35*D41</f>
        <v>269468.96000000002</v>
      </c>
      <c r="E46" s="166">
        <f t="shared" ref="E46:N46" si="5">E35*E41</f>
        <v>269468.96000000002</v>
      </c>
      <c r="F46" s="166">
        <f t="shared" si="5"/>
        <v>269468.96000000002</v>
      </c>
      <c r="G46" s="166">
        <f t="shared" si="5"/>
        <v>269468.96000000002</v>
      </c>
      <c r="H46" s="166">
        <f t="shared" si="5"/>
        <v>269468.96000000002</v>
      </c>
      <c r="I46" s="166">
        <f t="shared" si="5"/>
        <v>269468.96000000002</v>
      </c>
      <c r="J46" s="166">
        <f t="shared" si="5"/>
        <v>269468.96000000002</v>
      </c>
      <c r="K46" s="166">
        <f t="shared" si="5"/>
        <v>269468.96000000002</v>
      </c>
      <c r="L46" s="166">
        <f t="shared" si="5"/>
        <v>269468.96000000002</v>
      </c>
      <c r="M46" s="166">
        <f t="shared" si="5"/>
        <v>269468.96000000002</v>
      </c>
      <c r="N46" s="166">
        <f t="shared" si="5"/>
        <v>269468.96000000002</v>
      </c>
      <c r="O46" s="167">
        <f>O35*O41</f>
        <v>269468.96000000002</v>
      </c>
      <c r="P46" s="142">
        <f>SUM(D46:O46)</f>
        <v>3233627.52</v>
      </c>
    </row>
    <row r="47" spans="1:16" ht="31.5">
      <c r="A47" s="138">
        <v>2</v>
      </c>
      <c r="B47" s="139" t="s">
        <v>299</v>
      </c>
      <c r="C47" s="149" t="s">
        <v>303</v>
      </c>
      <c r="D47" s="166">
        <f t="shared" ref="D47:O49" si="6">D36*D42</f>
        <v>110495.88</v>
      </c>
      <c r="E47" s="166">
        <f t="shared" si="6"/>
        <v>110495.88</v>
      </c>
      <c r="F47" s="166">
        <f t="shared" si="6"/>
        <v>110495.88</v>
      </c>
      <c r="G47" s="166">
        <f t="shared" si="6"/>
        <v>110495.88</v>
      </c>
      <c r="H47" s="166">
        <f t="shared" si="6"/>
        <v>110495.88</v>
      </c>
      <c r="I47" s="166">
        <f t="shared" si="6"/>
        <v>110495.88</v>
      </c>
      <c r="J47" s="166">
        <f t="shared" si="6"/>
        <v>110495.88</v>
      </c>
      <c r="K47" s="166">
        <f t="shared" si="6"/>
        <v>110495.88</v>
      </c>
      <c r="L47" s="166">
        <f t="shared" si="6"/>
        <v>110495.88</v>
      </c>
      <c r="M47" s="166">
        <f t="shared" si="6"/>
        <v>110495.88</v>
      </c>
      <c r="N47" s="166">
        <f t="shared" si="6"/>
        <v>110495.88</v>
      </c>
      <c r="O47" s="167">
        <f t="shared" si="6"/>
        <v>110495.88</v>
      </c>
      <c r="P47" s="142">
        <f>SUM(D47:O47)</f>
        <v>1325950.56</v>
      </c>
    </row>
    <row r="48" spans="1:16" ht="31.5">
      <c r="A48" s="138">
        <v>3</v>
      </c>
      <c r="B48" s="139" t="s">
        <v>300</v>
      </c>
      <c r="C48" s="149" t="s">
        <v>303</v>
      </c>
      <c r="D48" s="166">
        <f t="shared" si="6"/>
        <v>648843.47000000009</v>
      </c>
      <c r="E48" s="166">
        <f t="shared" si="6"/>
        <v>648843.47000000009</v>
      </c>
      <c r="F48" s="166">
        <f t="shared" si="6"/>
        <v>648843.47000000009</v>
      </c>
      <c r="G48" s="166">
        <f t="shared" si="6"/>
        <v>648843.47000000009</v>
      </c>
      <c r="H48" s="166">
        <f t="shared" si="6"/>
        <v>648843.47000000009</v>
      </c>
      <c r="I48" s="166">
        <f t="shared" si="6"/>
        <v>648843.47000000009</v>
      </c>
      <c r="J48" s="166">
        <f t="shared" si="6"/>
        <v>648843.47000000009</v>
      </c>
      <c r="K48" s="166">
        <f t="shared" si="6"/>
        <v>648843.47000000009</v>
      </c>
      <c r="L48" s="166">
        <f t="shared" si="6"/>
        <v>648843.47000000009</v>
      </c>
      <c r="M48" s="166">
        <f t="shared" si="6"/>
        <v>648843.47000000009</v>
      </c>
      <c r="N48" s="166">
        <f t="shared" si="6"/>
        <v>648843.47000000009</v>
      </c>
      <c r="O48" s="167">
        <f t="shared" si="6"/>
        <v>648847.54</v>
      </c>
      <c r="P48" s="142">
        <f>SUM(D48:O48)</f>
        <v>7786125.71</v>
      </c>
    </row>
    <row r="49" spans="1:16" ht="32.25" thickBot="1">
      <c r="A49" s="138">
        <v>4</v>
      </c>
      <c r="B49" s="154" t="s">
        <v>301</v>
      </c>
      <c r="C49" s="155" t="s">
        <v>303</v>
      </c>
      <c r="D49" s="168">
        <f t="shared" si="6"/>
        <v>182453.26</v>
      </c>
      <c r="E49" s="168">
        <f t="shared" si="6"/>
        <v>182453.26</v>
      </c>
      <c r="F49" s="168">
        <f t="shared" si="6"/>
        <v>182453.26</v>
      </c>
      <c r="G49" s="168">
        <f t="shared" si="6"/>
        <v>182453.26</v>
      </c>
      <c r="H49" s="168">
        <f t="shared" si="6"/>
        <v>182453.26</v>
      </c>
      <c r="I49" s="168">
        <f t="shared" si="6"/>
        <v>182453.26</v>
      </c>
      <c r="J49" s="168">
        <f t="shared" si="6"/>
        <v>182453.26</v>
      </c>
      <c r="K49" s="168">
        <f t="shared" si="6"/>
        <v>182453.26</v>
      </c>
      <c r="L49" s="168">
        <f t="shared" si="6"/>
        <v>182453.26</v>
      </c>
      <c r="M49" s="168">
        <f t="shared" si="6"/>
        <v>182453.26</v>
      </c>
      <c r="N49" s="168">
        <f t="shared" si="6"/>
        <v>182453.26</v>
      </c>
      <c r="O49" s="169">
        <f>O38*O44</f>
        <v>182453.26</v>
      </c>
      <c r="P49" s="158">
        <f>SUM(D49:O49)</f>
        <v>2189439.12</v>
      </c>
    </row>
    <row r="50" spans="1:16" ht="16.5" thickBot="1">
      <c r="A50" s="159"/>
      <c r="B50" s="160" t="s">
        <v>296</v>
      </c>
      <c r="C50" s="161" t="s">
        <v>303</v>
      </c>
      <c r="D50" s="162">
        <f t="shared" ref="D50:P50" si="7">SUM(D46:D49)</f>
        <v>1211261.57</v>
      </c>
      <c r="E50" s="162">
        <f t="shared" si="7"/>
        <v>1211261.57</v>
      </c>
      <c r="F50" s="162">
        <f t="shared" si="7"/>
        <v>1211261.57</v>
      </c>
      <c r="G50" s="162">
        <f t="shared" si="7"/>
        <v>1211261.57</v>
      </c>
      <c r="H50" s="162">
        <f t="shared" si="7"/>
        <v>1211261.57</v>
      </c>
      <c r="I50" s="162">
        <f t="shared" si="7"/>
        <v>1211261.57</v>
      </c>
      <c r="J50" s="162">
        <f t="shared" si="7"/>
        <v>1211261.57</v>
      </c>
      <c r="K50" s="162">
        <f t="shared" si="7"/>
        <v>1211261.57</v>
      </c>
      <c r="L50" s="162">
        <f t="shared" si="7"/>
        <v>1211261.57</v>
      </c>
      <c r="M50" s="162">
        <f t="shared" si="7"/>
        <v>1211261.57</v>
      </c>
      <c r="N50" s="162">
        <f t="shared" si="7"/>
        <v>1211261.57</v>
      </c>
      <c r="O50" s="163">
        <f t="shared" si="7"/>
        <v>1211265.6400000001</v>
      </c>
      <c r="P50" s="164">
        <f t="shared" si="7"/>
        <v>14535142.91</v>
      </c>
    </row>
    <row r="51" spans="1:16" ht="18.75" hidden="1">
      <c r="A51" s="170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</row>
    <row r="52" spans="1:16" ht="15.75">
      <c r="A52" s="123"/>
      <c r="B52" s="171" t="s">
        <v>307</v>
      </c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</row>
    <row r="54" spans="1:16" ht="15.75" hidden="1">
      <c r="A54" s="172" t="s">
        <v>308</v>
      </c>
      <c r="B54" s="172"/>
      <c r="C54" s="172"/>
      <c r="D54" s="172"/>
      <c r="E54" s="172"/>
      <c r="F54" s="172"/>
      <c r="G54" s="172"/>
      <c r="H54" s="172"/>
      <c r="I54" s="172"/>
      <c r="J54" s="173"/>
      <c r="K54" s="173"/>
      <c r="L54" s="173"/>
      <c r="M54" s="173"/>
      <c r="N54" s="173"/>
      <c r="O54" s="173"/>
      <c r="P54" s="173"/>
    </row>
    <row r="55" spans="1:16" ht="16.5" hidden="1" thickBot="1">
      <c r="A55" s="174" t="s">
        <v>282</v>
      </c>
      <c r="B55" s="175" t="s">
        <v>20</v>
      </c>
      <c r="C55" s="175" t="s">
        <v>283</v>
      </c>
      <c r="D55" s="176" t="s">
        <v>284</v>
      </c>
      <c r="E55" s="176" t="s">
        <v>285</v>
      </c>
      <c r="F55" s="176" t="s">
        <v>286</v>
      </c>
      <c r="G55" s="176" t="s">
        <v>287</v>
      </c>
      <c r="H55" s="176" t="s">
        <v>288</v>
      </c>
      <c r="I55" s="176" t="s">
        <v>289</v>
      </c>
      <c r="J55" s="176" t="s">
        <v>290</v>
      </c>
      <c r="K55" s="176" t="s">
        <v>291</v>
      </c>
      <c r="L55" s="176" t="s">
        <v>292</v>
      </c>
      <c r="M55" s="176" t="s">
        <v>293</v>
      </c>
      <c r="N55" s="176" t="s">
        <v>294</v>
      </c>
      <c r="O55" s="177" t="s">
        <v>295</v>
      </c>
      <c r="P55" s="178" t="s">
        <v>296</v>
      </c>
    </row>
    <row r="56" spans="1:16" ht="15.75" hidden="1">
      <c r="A56" s="265" t="s">
        <v>309</v>
      </c>
      <c r="B56" s="266"/>
      <c r="C56" s="266"/>
      <c r="D56" s="266"/>
      <c r="E56" s="266"/>
      <c r="F56" s="266"/>
      <c r="G56" s="266"/>
      <c r="H56" s="266"/>
      <c r="I56" s="266"/>
      <c r="J56" s="266"/>
      <c r="K56" s="266"/>
      <c r="L56" s="266"/>
      <c r="M56" s="266"/>
      <c r="N56" s="266"/>
      <c r="O56" s="266"/>
      <c r="P56" s="179"/>
    </row>
    <row r="57" spans="1:16" ht="31.5" hidden="1">
      <c r="A57" s="180">
        <v>1</v>
      </c>
      <c r="B57" s="181" t="s">
        <v>298</v>
      </c>
      <c r="C57" s="182" t="s">
        <v>51</v>
      </c>
      <c r="D57" s="183">
        <v>110960</v>
      </c>
      <c r="E57" s="183">
        <v>110960</v>
      </c>
      <c r="F57" s="183">
        <v>110960</v>
      </c>
      <c r="G57" s="183">
        <v>110960</v>
      </c>
      <c r="H57" s="183">
        <v>110960</v>
      </c>
      <c r="I57" s="183">
        <v>110960</v>
      </c>
      <c r="J57" s="183">
        <v>110960</v>
      </c>
      <c r="K57" s="183">
        <v>110960</v>
      </c>
      <c r="L57" s="183">
        <v>110960</v>
      </c>
      <c r="M57" s="183">
        <v>110960</v>
      </c>
      <c r="N57" s="183">
        <v>110960</v>
      </c>
      <c r="O57" s="184">
        <v>110960</v>
      </c>
      <c r="P57" s="185">
        <f>SUM(D57:O57)</f>
        <v>1331520</v>
      </c>
    </row>
    <row r="58" spans="1:16" ht="31.5" hidden="1">
      <c r="A58" s="180">
        <v>2</v>
      </c>
      <c r="B58" s="181" t="s">
        <v>299</v>
      </c>
      <c r="C58" s="182" t="s">
        <v>51</v>
      </c>
      <c r="D58" s="183">
        <v>34842</v>
      </c>
      <c r="E58" s="183">
        <f t="shared" ref="E58:O58" si="8">41400-6558</f>
        <v>34842</v>
      </c>
      <c r="F58" s="183">
        <f t="shared" si="8"/>
        <v>34842</v>
      </c>
      <c r="G58" s="183">
        <f t="shared" si="8"/>
        <v>34842</v>
      </c>
      <c r="H58" s="183">
        <f t="shared" si="8"/>
        <v>34842</v>
      </c>
      <c r="I58" s="183">
        <f t="shared" si="8"/>
        <v>34842</v>
      </c>
      <c r="J58" s="183">
        <f t="shared" si="8"/>
        <v>34842</v>
      </c>
      <c r="K58" s="183">
        <f t="shared" si="8"/>
        <v>34842</v>
      </c>
      <c r="L58" s="183">
        <f t="shared" si="8"/>
        <v>34842</v>
      </c>
      <c r="M58" s="183">
        <f t="shared" si="8"/>
        <v>34842</v>
      </c>
      <c r="N58" s="183">
        <f t="shared" si="8"/>
        <v>34842</v>
      </c>
      <c r="O58" s="184">
        <f t="shared" si="8"/>
        <v>34842</v>
      </c>
      <c r="P58" s="185">
        <f>SUM(D58:O58)</f>
        <v>418104</v>
      </c>
    </row>
    <row r="59" spans="1:16" ht="31.5" hidden="1">
      <c r="A59" s="180">
        <v>3</v>
      </c>
      <c r="B59" s="181" t="s">
        <v>300</v>
      </c>
      <c r="C59" s="182" t="s">
        <v>51</v>
      </c>
      <c r="D59" s="183">
        <v>178120</v>
      </c>
      <c r="E59" s="183">
        <f t="shared" ref="E59:O59" si="9">178120</f>
        <v>178120</v>
      </c>
      <c r="F59" s="183">
        <f t="shared" si="9"/>
        <v>178120</v>
      </c>
      <c r="G59" s="183">
        <f t="shared" si="9"/>
        <v>178120</v>
      </c>
      <c r="H59" s="183">
        <f t="shared" si="9"/>
        <v>178120</v>
      </c>
      <c r="I59" s="183">
        <f t="shared" si="9"/>
        <v>178120</v>
      </c>
      <c r="J59" s="183">
        <f t="shared" si="9"/>
        <v>178120</v>
      </c>
      <c r="K59" s="183">
        <f t="shared" si="9"/>
        <v>178120</v>
      </c>
      <c r="L59" s="183">
        <f t="shared" si="9"/>
        <v>178120</v>
      </c>
      <c r="M59" s="183">
        <f t="shared" si="9"/>
        <v>178120</v>
      </c>
      <c r="N59" s="183">
        <f t="shared" si="9"/>
        <v>178120</v>
      </c>
      <c r="O59" s="184">
        <f t="shared" si="9"/>
        <v>178120</v>
      </c>
      <c r="P59" s="185">
        <f>SUM(D59:O59)</f>
        <v>2137440</v>
      </c>
    </row>
    <row r="60" spans="1:16" ht="31.5" hidden="1">
      <c r="A60" s="180">
        <v>4</v>
      </c>
      <c r="B60" s="181" t="s">
        <v>301</v>
      </c>
      <c r="C60" s="182" t="s">
        <v>51</v>
      </c>
      <c r="D60" s="183">
        <v>7300</v>
      </c>
      <c r="E60" s="183">
        <v>4700</v>
      </c>
      <c r="F60" s="183">
        <v>4700</v>
      </c>
      <c r="G60" s="183">
        <v>4700</v>
      </c>
      <c r="H60" s="183">
        <v>4700</v>
      </c>
      <c r="I60" s="183">
        <v>4700</v>
      </c>
      <c r="J60" s="183">
        <v>4700</v>
      </c>
      <c r="K60" s="183">
        <v>4700</v>
      </c>
      <c r="L60" s="183">
        <v>4700</v>
      </c>
      <c r="M60" s="183">
        <v>4700</v>
      </c>
      <c r="N60" s="183">
        <v>4700</v>
      </c>
      <c r="O60" s="183">
        <v>4700</v>
      </c>
      <c r="P60" s="185">
        <f>SUM(D60:O60)</f>
        <v>59000</v>
      </c>
    </row>
    <row r="61" spans="1:16" ht="15.75" hidden="1">
      <c r="A61" s="180"/>
      <c r="B61" s="186" t="s">
        <v>296</v>
      </c>
      <c r="C61" s="182" t="s">
        <v>51</v>
      </c>
      <c r="D61" s="187"/>
      <c r="E61" s="187"/>
      <c r="F61" s="187"/>
      <c r="G61" s="187"/>
      <c r="H61" s="187"/>
      <c r="I61" s="187"/>
      <c r="J61" s="188"/>
      <c r="K61" s="188"/>
      <c r="L61" s="188"/>
      <c r="M61" s="188"/>
      <c r="N61" s="188"/>
      <c r="O61" s="189"/>
      <c r="P61" s="185">
        <f>SUM(P57:P60)</f>
        <v>3946064</v>
      </c>
    </row>
    <row r="62" spans="1:16" ht="15.75" hidden="1">
      <c r="A62" s="267" t="s">
        <v>302</v>
      </c>
      <c r="B62" s="268"/>
      <c r="C62" s="268"/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N62" s="268"/>
      <c r="O62" s="268"/>
      <c r="P62" s="190"/>
    </row>
    <row r="63" spans="1:16" ht="31.5" hidden="1">
      <c r="A63" s="180">
        <v>1</v>
      </c>
      <c r="B63" s="181" t="s">
        <v>298</v>
      </c>
      <c r="C63" s="191" t="s">
        <v>303</v>
      </c>
      <c r="D63" s="192">
        <v>1.67</v>
      </c>
      <c r="E63" s="192">
        <v>1.67</v>
      </c>
      <c r="F63" s="192">
        <v>1.67</v>
      </c>
      <c r="G63" s="192">
        <v>1.67</v>
      </c>
      <c r="H63" s="192">
        <v>1.67</v>
      </c>
      <c r="I63" s="192">
        <v>1.67</v>
      </c>
      <c r="J63" s="192">
        <v>1.67</v>
      </c>
      <c r="K63" s="192">
        <v>1.67</v>
      </c>
      <c r="L63" s="192">
        <v>1.67</v>
      </c>
      <c r="M63" s="192">
        <v>1.67</v>
      </c>
      <c r="N63" s="192">
        <v>1.67</v>
      </c>
      <c r="O63" s="193">
        <v>1.67</v>
      </c>
      <c r="P63" s="194"/>
    </row>
    <row r="64" spans="1:16" ht="31.5" hidden="1">
      <c r="A64" s="180">
        <v>2</v>
      </c>
      <c r="B64" s="181" t="s">
        <v>299</v>
      </c>
      <c r="C64" s="191" t="s">
        <v>303</v>
      </c>
      <c r="D64" s="192">
        <v>2.0699999999999998</v>
      </c>
      <c r="E64" s="192">
        <v>2.0699999999999998</v>
      </c>
      <c r="F64" s="192">
        <v>2.0699999999999998</v>
      </c>
      <c r="G64" s="192">
        <v>2.0699999999999998</v>
      </c>
      <c r="H64" s="192">
        <v>2.0699999999999998</v>
      </c>
      <c r="I64" s="192">
        <v>2.0699999999999998</v>
      </c>
      <c r="J64" s="192">
        <v>2.0699999999999998</v>
      </c>
      <c r="K64" s="192">
        <v>2.0699999999999998</v>
      </c>
      <c r="L64" s="192">
        <v>2.0699999999999998</v>
      </c>
      <c r="M64" s="192">
        <v>2.0699999999999998</v>
      </c>
      <c r="N64" s="192">
        <v>2.0699999999999998</v>
      </c>
      <c r="O64" s="193">
        <v>2.0699999999999998</v>
      </c>
      <c r="P64" s="194"/>
    </row>
    <row r="65" spans="1:16" ht="31.5" hidden="1">
      <c r="A65" s="180">
        <v>3</v>
      </c>
      <c r="B65" s="181" t="s">
        <v>300</v>
      </c>
      <c r="C65" s="191" t="s">
        <v>303</v>
      </c>
      <c r="D65" s="192">
        <v>3.22</v>
      </c>
      <c r="E65" s="192">
        <v>3.22</v>
      </c>
      <c r="F65" s="192">
        <v>3.22</v>
      </c>
      <c r="G65" s="192">
        <v>3.22</v>
      </c>
      <c r="H65" s="192">
        <v>3.22</v>
      </c>
      <c r="I65" s="192">
        <v>3.22</v>
      </c>
      <c r="J65" s="192">
        <v>3.22</v>
      </c>
      <c r="K65" s="192">
        <v>3.22</v>
      </c>
      <c r="L65" s="192">
        <v>3.22</v>
      </c>
      <c r="M65" s="192">
        <v>3.22</v>
      </c>
      <c r="N65" s="192">
        <v>3.22</v>
      </c>
      <c r="O65" s="193">
        <v>3.22</v>
      </c>
      <c r="P65" s="194"/>
    </row>
    <row r="66" spans="1:16" ht="31.5" hidden="1">
      <c r="A66" s="180">
        <v>4</v>
      </c>
      <c r="B66" s="181" t="s">
        <v>301</v>
      </c>
      <c r="C66" s="191" t="s">
        <v>303</v>
      </c>
      <c r="D66" s="192">
        <v>34.5</v>
      </c>
      <c r="E66" s="192">
        <v>34.5</v>
      </c>
      <c r="F66" s="192">
        <v>34.5</v>
      </c>
      <c r="G66" s="192">
        <v>34.5</v>
      </c>
      <c r="H66" s="192">
        <v>34.5</v>
      </c>
      <c r="I66" s="192">
        <v>34.5</v>
      </c>
      <c r="J66" s="192">
        <v>34.5</v>
      </c>
      <c r="K66" s="192">
        <v>34.5</v>
      </c>
      <c r="L66" s="192">
        <v>34.5</v>
      </c>
      <c r="M66" s="192">
        <v>34.5</v>
      </c>
      <c r="N66" s="192">
        <v>34.5</v>
      </c>
      <c r="O66" s="193">
        <v>34.5</v>
      </c>
      <c r="P66" s="194"/>
    </row>
    <row r="67" spans="1:16" ht="15.75" hidden="1">
      <c r="A67" s="267" t="s">
        <v>304</v>
      </c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194"/>
    </row>
    <row r="68" spans="1:16" ht="31.5" hidden="1">
      <c r="A68" s="180">
        <v>1</v>
      </c>
      <c r="B68" s="181" t="s">
        <v>298</v>
      </c>
      <c r="C68" s="191" t="s">
        <v>303</v>
      </c>
      <c r="D68" s="195">
        <f>D57*D63</f>
        <v>185303.19999999998</v>
      </c>
      <c r="E68" s="195">
        <f t="shared" ref="E68:O68" si="10">E57*E63</f>
        <v>185303.19999999998</v>
      </c>
      <c r="F68" s="195">
        <f t="shared" si="10"/>
        <v>185303.19999999998</v>
      </c>
      <c r="G68" s="195">
        <f t="shared" si="10"/>
        <v>185303.19999999998</v>
      </c>
      <c r="H68" s="195">
        <f t="shared" si="10"/>
        <v>185303.19999999998</v>
      </c>
      <c r="I68" s="195">
        <f t="shared" si="10"/>
        <v>185303.19999999998</v>
      </c>
      <c r="J68" s="195">
        <f t="shared" si="10"/>
        <v>185303.19999999998</v>
      </c>
      <c r="K68" s="195">
        <f t="shared" si="10"/>
        <v>185303.19999999998</v>
      </c>
      <c r="L68" s="195">
        <f t="shared" si="10"/>
        <v>185303.19999999998</v>
      </c>
      <c r="M68" s="195">
        <f t="shared" si="10"/>
        <v>185303.19999999998</v>
      </c>
      <c r="N68" s="195">
        <f t="shared" si="10"/>
        <v>185303.19999999998</v>
      </c>
      <c r="O68" s="196">
        <f t="shared" si="10"/>
        <v>185303.19999999998</v>
      </c>
      <c r="P68" s="197">
        <f>SUM(D68:O68)</f>
        <v>2223638.4</v>
      </c>
    </row>
    <row r="69" spans="1:16" ht="31.5" hidden="1">
      <c r="A69" s="180">
        <v>2</v>
      </c>
      <c r="B69" s="181" t="s">
        <v>299</v>
      </c>
      <c r="C69" s="191" t="s">
        <v>303</v>
      </c>
      <c r="D69" s="195">
        <f t="shared" ref="D69:O71" si="11">D58*D64</f>
        <v>72122.939999999988</v>
      </c>
      <c r="E69" s="195">
        <f t="shared" si="11"/>
        <v>72122.939999999988</v>
      </c>
      <c r="F69" s="195">
        <f t="shared" si="11"/>
        <v>72122.939999999988</v>
      </c>
      <c r="G69" s="195">
        <f t="shared" si="11"/>
        <v>72122.939999999988</v>
      </c>
      <c r="H69" s="195">
        <f t="shared" si="11"/>
        <v>72122.939999999988</v>
      </c>
      <c r="I69" s="195">
        <f t="shared" si="11"/>
        <v>72122.939999999988</v>
      </c>
      <c r="J69" s="195">
        <f t="shared" si="11"/>
        <v>72122.939999999988</v>
      </c>
      <c r="K69" s="195">
        <f t="shared" si="11"/>
        <v>72122.939999999988</v>
      </c>
      <c r="L69" s="195">
        <f t="shared" si="11"/>
        <v>72122.939999999988</v>
      </c>
      <c r="M69" s="195">
        <f t="shared" si="11"/>
        <v>72122.939999999988</v>
      </c>
      <c r="N69" s="195">
        <f t="shared" si="11"/>
        <v>72122.939999999988</v>
      </c>
      <c r="O69" s="196">
        <f t="shared" si="11"/>
        <v>72122.939999999988</v>
      </c>
      <c r="P69" s="197">
        <f>SUM(D69:O69)</f>
        <v>865475.27999999968</v>
      </c>
    </row>
    <row r="70" spans="1:16" ht="31.5" hidden="1">
      <c r="A70" s="180">
        <v>3</v>
      </c>
      <c r="B70" s="181" t="s">
        <v>300</v>
      </c>
      <c r="C70" s="191" t="s">
        <v>303</v>
      </c>
      <c r="D70" s="195">
        <f t="shared" si="11"/>
        <v>573546.4</v>
      </c>
      <c r="E70" s="195">
        <f t="shared" si="11"/>
        <v>573546.4</v>
      </c>
      <c r="F70" s="195">
        <f t="shared" si="11"/>
        <v>573546.4</v>
      </c>
      <c r="G70" s="195">
        <f t="shared" si="11"/>
        <v>573546.4</v>
      </c>
      <c r="H70" s="195">
        <f t="shared" si="11"/>
        <v>573546.4</v>
      </c>
      <c r="I70" s="195">
        <f t="shared" si="11"/>
        <v>573546.4</v>
      </c>
      <c r="J70" s="195">
        <f t="shared" si="11"/>
        <v>573546.4</v>
      </c>
      <c r="K70" s="195">
        <f t="shared" si="11"/>
        <v>573546.4</v>
      </c>
      <c r="L70" s="195">
        <f t="shared" si="11"/>
        <v>573546.4</v>
      </c>
      <c r="M70" s="195">
        <f t="shared" si="11"/>
        <v>573546.4</v>
      </c>
      <c r="N70" s="195">
        <f t="shared" si="11"/>
        <v>573546.4</v>
      </c>
      <c r="O70" s="196">
        <f t="shared" si="11"/>
        <v>573546.4</v>
      </c>
      <c r="P70" s="197">
        <f>SUM(D70:O70)</f>
        <v>6882556.8000000017</v>
      </c>
    </row>
    <row r="71" spans="1:16" ht="31.5" hidden="1">
      <c r="A71" s="198">
        <v>4</v>
      </c>
      <c r="B71" s="199" t="s">
        <v>301</v>
      </c>
      <c r="C71" s="200" t="s">
        <v>303</v>
      </c>
      <c r="D71" s="201">
        <f t="shared" si="11"/>
        <v>251850</v>
      </c>
      <c r="E71" s="201">
        <f t="shared" si="11"/>
        <v>162150</v>
      </c>
      <c r="F71" s="201">
        <f t="shared" si="11"/>
        <v>162150</v>
      </c>
      <c r="G71" s="201">
        <f t="shared" si="11"/>
        <v>162150</v>
      </c>
      <c r="H71" s="201">
        <f t="shared" si="11"/>
        <v>162150</v>
      </c>
      <c r="I71" s="201">
        <f t="shared" si="11"/>
        <v>162150</v>
      </c>
      <c r="J71" s="201">
        <f t="shared" si="11"/>
        <v>162150</v>
      </c>
      <c r="K71" s="201">
        <f t="shared" si="11"/>
        <v>162150</v>
      </c>
      <c r="L71" s="201">
        <f t="shared" si="11"/>
        <v>162150</v>
      </c>
      <c r="M71" s="201">
        <f t="shared" si="11"/>
        <v>162150</v>
      </c>
      <c r="N71" s="201">
        <f t="shared" si="11"/>
        <v>162150</v>
      </c>
      <c r="O71" s="202">
        <f t="shared" si="11"/>
        <v>162150</v>
      </c>
      <c r="P71" s="203">
        <f>SUM(D71:O71)</f>
        <v>2035500</v>
      </c>
    </row>
    <row r="72" spans="1:16" ht="16.5" hidden="1" thickBot="1">
      <c r="A72" s="204"/>
      <c r="B72" s="205" t="s">
        <v>296</v>
      </c>
      <c r="C72" s="206" t="s">
        <v>303</v>
      </c>
      <c r="D72" s="207">
        <f t="shared" ref="D72:P72" si="12">SUM(D68:D71)</f>
        <v>1082822.54</v>
      </c>
      <c r="E72" s="207">
        <f t="shared" si="12"/>
        <v>993122.54</v>
      </c>
      <c r="F72" s="207">
        <f t="shared" si="12"/>
        <v>993122.54</v>
      </c>
      <c r="G72" s="207">
        <f t="shared" si="12"/>
        <v>993122.54</v>
      </c>
      <c r="H72" s="207">
        <f t="shared" si="12"/>
        <v>993122.54</v>
      </c>
      <c r="I72" s="207">
        <f t="shared" si="12"/>
        <v>993122.54</v>
      </c>
      <c r="J72" s="207">
        <f t="shared" si="12"/>
        <v>993122.54</v>
      </c>
      <c r="K72" s="207">
        <f t="shared" si="12"/>
        <v>993122.54</v>
      </c>
      <c r="L72" s="207">
        <f t="shared" si="12"/>
        <v>993122.54</v>
      </c>
      <c r="M72" s="207">
        <f t="shared" si="12"/>
        <v>993122.54</v>
      </c>
      <c r="N72" s="207">
        <f t="shared" si="12"/>
        <v>993122.54</v>
      </c>
      <c r="O72" s="208">
        <f t="shared" si="12"/>
        <v>993122.54</v>
      </c>
      <c r="P72" s="209">
        <f t="shared" si="12"/>
        <v>12007170.48</v>
      </c>
    </row>
    <row r="73" spans="1:16" ht="15.75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</row>
    <row r="75" spans="1:16">
      <c r="P75" s="210"/>
    </row>
  </sheetData>
  <mergeCells count="26">
    <mergeCell ref="A12:P12"/>
    <mergeCell ref="B2:P2"/>
    <mergeCell ref="B4:C4"/>
    <mergeCell ref="F4:P4"/>
    <mergeCell ref="B5:C5"/>
    <mergeCell ref="F5:P5"/>
    <mergeCell ref="A6:A9"/>
    <mergeCell ref="B6:C9"/>
    <mergeCell ref="D6:D9"/>
    <mergeCell ref="E6:E9"/>
    <mergeCell ref="F6:P6"/>
    <mergeCell ref="F7:P7"/>
    <mergeCell ref="F8:P8"/>
    <mergeCell ref="F9:P9"/>
    <mergeCell ref="B10:C10"/>
    <mergeCell ref="F10:P10"/>
    <mergeCell ref="A45:O45"/>
    <mergeCell ref="A56:O56"/>
    <mergeCell ref="A62:O62"/>
    <mergeCell ref="A67:O67"/>
    <mergeCell ref="A14:O14"/>
    <mergeCell ref="A20:O20"/>
    <mergeCell ref="A25:O25"/>
    <mergeCell ref="A32:P32"/>
    <mergeCell ref="A34:O34"/>
    <mergeCell ref="A40:O40"/>
  </mergeCells>
  <pageMargins left="0.43307086614173229" right="0.35433070866141736" top="1.05" bottom="0.23622047244094491" header="0.15748031496062992" footer="0.15748031496062992"/>
  <pageSetup paperSize="9" scale="54" fitToHeight="2" orientation="landscape" r:id="rId1"/>
  <headerFooter alignWithMargins="0"/>
  <rowBreaks count="1" manualBreakCount="1">
    <brk id="3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 ГКПЗ 2015</vt:lpstr>
      <vt:lpstr>ГКПЗ 2016 </vt:lpstr>
      <vt:lpstr>Прием платежей</vt:lpstr>
      <vt:lpstr>Доставка квитанций </vt:lpstr>
      <vt:lpstr>' ГКПЗ 2015'!Область_печати</vt:lpstr>
      <vt:lpstr>'ГКПЗ 2016 '!Область_печати</vt:lpstr>
      <vt:lpstr>'Доставка квитанций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Пуртов И.</dc:creator>
  <cp:lastModifiedBy>Кондакова М.Н.</cp:lastModifiedBy>
  <cp:lastPrinted>2016-03-23T06:05:49Z</cp:lastPrinted>
  <dcterms:created xsi:type="dcterms:W3CDTF">2013-06-21T11:30:45Z</dcterms:created>
  <dcterms:modified xsi:type="dcterms:W3CDTF">2016-03-23T06:05:56Z</dcterms:modified>
</cp:coreProperties>
</file>