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'Лист1'!$B:$B</definedName>
    <definedName name="_xlnm.Print_Area" localSheetId="0">'Лист1'!$A$1:$AC$255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<sst xmlns="http://schemas.openxmlformats.org/spreadsheetml/2006/main" count="345" uniqueCount="148">
  <si>
    <t>Ед. изм.</t>
  </si>
  <si>
    <t>Вводимая мощн., км. ЛЭП, м3 и т.п.</t>
  </si>
  <si>
    <t>1.</t>
  </si>
  <si>
    <t>1.1.</t>
  </si>
  <si>
    <t>1.1.1.</t>
  </si>
  <si>
    <t>1.1.2.</t>
  </si>
  <si>
    <t>1.2.</t>
  </si>
  <si>
    <t>2.</t>
  </si>
  <si>
    <t xml:space="preserve">Капитальные вложения на производственное развитие </t>
  </si>
  <si>
    <t>Прочие объекты электроэнергетики, в.т.ч.:</t>
  </si>
  <si>
    <t>Оборудование, не входящее в сметы строек, в.т.ч.:</t>
  </si>
  <si>
    <t>ПИР для строительства будущих лет, в.т.ч.:</t>
  </si>
  <si>
    <t>3.</t>
  </si>
  <si>
    <t>Профильные объекты, в т.ч.:</t>
  </si>
  <si>
    <t>Прочие, в т.ч.:</t>
  </si>
  <si>
    <t>Сбыт, в.т.ч.:</t>
  </si>
  <si>
    <t>Инвестиционная программа ОАО "____________энерго" на 200__ г.</t>
  </si>
  <si>
    <t>Доля в ивестпрограмме, %</t>
  </si>
  <si>
    <t>Амортизация</t>
  </si>
  <si>
    <t>Прибыль отчетного года</t>
  </si>
  <si>
    <t>Средства от продажи акций</t>
  </si>
  <si>
    <t>Средства федерального бюджета</t>
  </si>
  <si>
    <t>Справочно, амортизация, учтенная в тарифе</t>
  </si>
  <si>
    <t>тыс. руб.</t>
  </si>
  <si>
    <t>Капитальные вложения в строительство непроизводственной сферы</t>
  </si>
  <si>
    <t xml:space="preserve">Прочие финансовые вложения      </t>
  </si>
  <si>
    <t xml:space="preserve">Инвестиции в нематериальные активы </t>
  </si>
  <si>
    <t>ВНД</t>
  </si>
  <si>
    <t>ЧДД</t>
  </si>
  <si>
    <t>Срок окупаемости, лет</t>
  </si>
  <si>
    <t>Индекс доходности</t>
  </si>
  <si>
    <t>№ приложения в обосновывающих материалах</t>
  </si>
  <si>
    <t>План I кв.</t>
  </si>
  <si>
    <t>План II кв.</t>
  </si>
  <si>
    <t>План III кв.</t>
  </si>
  <si>
    <t>План IV кв.</t>
  </si>
  <si>
    <t>Остаток сметной стоимости в тек. ценах, без НДС</t>
  </si>
  <si>
    <t>Источник финансирования, наименование</t>
  </si>
  <si>
    <t>Сметная стоимость в тек. ценах, без НДС</t>
  </si>
  <si>
    <t>Год начала и окончания строительства</t>
  </si>
  <si>
    <t>План на 200__ г. в тек. ценах без НДС</t>
  </si>
  <si>
    <t>Электрические сети ЕНЭС, в т.ч.:</t>
  </si>
  <si>
    <t>Электрические сети не относящиеся к ЕНЭС, в т.ч.:</t>
  </si>
  <si>
    <t>Сети среднего напряжения, в т.ч.:</t>
  </si>
  <si>
    <t>Сети низкого напряжения, в т.ч.:</t>
  </si>
  <si>
    <t>Раздел В - Освоение капитальных вложений пообъектно по видам бизнеса</t>
  </si>
  <si>
    <t>Раздел Б - Освоение капитальных вложений по видам, укрупненно</t>
  </si>
  <si>
    <t xml:space="preserve">Инвестиции в основной капитал </t>
  </si>
  <si>
    <t>Раздел Г - Справочная информация</t>
  </si>
  <si>
    <t>Тепловые сети (если выделены в отдельное АО), в т.ч.:</t>
  </si>
  <si>
    <t>Генерация (в т.ч. тепловые сети в составе ГК), в.т.ч.:</t>
  </si>
  <si>
    <t>Прочие</t>
  </si>
  <si>
    <t>Генерация (в т.ч. тепловые сети в составе ГК)</t>
  </si>
  <si>
    <t>Тепловые сети (если выделены в отдельное АО)</t>
  </si>
  <si>
    <t>Сбыт</t>
  </si>
  <si>
    <t>План по начислению амортизации в планируемом году</t>
  </si>
  <si>
    <t xml:space="preserve">Стоимость оборудования в сметной стоимости проекта в тек. ценах </t>
  </si>
  <si>
    <t>СМР в сметной стоимости проекта в тек. Ценах</t>
  </si>
  <si>
    <t xml:space="preserve">Распределенная на инвестиции прибыль прошлых лет </t>
  </si>
  <si>
    <t>Средства местных и региональных бюджетов</t>
  </si>
  <si>
    <t xml:space="preserve">Целевые инвестиционные средства ОАО РАО "ЕЭС России" </t>
  </si>
  <si>
    <t>Облигационные займы</t>
  </si>
  <si>
    <t>Прочие заемные средства (расшифровать)</t>
  </si>
  <si>
    <t xml:space="preserve">Корпоративные займы, в т.ч. от ОАО РАО "ЕЭС России" </t>
  </si>
  <si>
    <t>Долевое участие в строительстве за счет прочих источников</t>
  </si>
  <si>
    <t>Прочие источники внешнего финансирования (расшифровать)</t>
  </si>
  <si>
    <t>Прочие собственные источники (расшифровать)</t>
  </si>
  <si>
    <t>В том числе, освоение капитальных вложений по АИИС КУЭ в составе инвестиционной программы</t>
  </si>
  <si>
    <t>АИИС КУЭ</t>
  </si>
  <si>
    <t xml:space="preserve">Техническое перевооружение и реконструкция, в.т.ч.: </t>
  </si>
  <si>
    <t>Объект 1, в.т.ч.:</t>
  </si>
  <si>
    <t>Объект 2, в.т.ч.:</t>
  </si>
  <si>
    <t>Новое строительство и расширение, в.т.ч.:</t>
  </si>
  <si>
    <t>Капитальные вложения в строительство непроизводственной сферы, в.т.ч.:</t>
  </si>
  <si>
    <t>Инвестиции в нематериальные активы, в.т.ч.:</t>
  </si>
  <si>
    <t xml:space="preserve">Прочие финансовые вложения, в.т.ч.: </t>
  </si>
  <si>
    <t>Техническое перевооружение и реконструкция, в.т.ч.:</t>
  </si>
  <si>
    <t xml:space="preserve">Вид работ 1 </t>
  </si>
  <si>
    <t xml:space="preserve">Вид работ 2 </t>
  </si>
  <si>
    <t>Вид оборудования 1</t>
  </si>
  <si>
    <t>Вид оборудования 2</t>
  </si>
  <si>
    <t>Крупный (К) / средний (С) / мелкий (М) проект</t>
  </si>
  <si>
    <t>ТПиР</t>
  </si>
  <si>
    <t xml:space="preserve">Новое строительство и расширение </t>
  </si>
  <si>
    <t>2006 г.</t>
  </si>
  <si>
    <t>2007 г.</t>
  </si>
  <si>
    <t>2008 г.</t>
  </si>
  <si>
    <t>2009 г.</t>
  </si>
  <si>
    <t>2010 г.</t>
  </si>
  <si>
    <t>2011 г.</t>
  </si>
  <si>
    <t>2012 г.</t>
  </si>
  <si>
    <t>2005 г.</t>
  </si>
  <si>
    <t>План возврата НДС по введенным объектам</t>
  </si>
  <si>
    <r>
      <t xml:space="preserve">Инвестиции, всего </t>
    </r>
    <r>
      <rPr>
        <sz val="11"/>
        <rFont val="Arial"/>
        <family val="2"/>
      </rPr>
      <t>(сумма строк 1, 2, 3)</t>
    </r>
  </si>
  <si>
    <t>Ожидаемый период (кв., год) возврата НДС</t>
  </si>
  <si>
    <t>Всего по ОАО "__________", в т.ч.:</t>
  </si>
  <si>
    <t>Итого, по всему ОАО "_____________"</t>
  </si>
  <si>
    <t>Ввод  основных фондов, без НДС</t>
  </si>
  <si>
    <t>Раздел А - Использование источников финансирования на капитальные вложения</t>
  </si>
  <si>
    <t>Использование внешних источников финансирования на капитальные вложения, без НДС*</t>
  </si>
  <si>
    <t>Использование собственных источников, без НДС*</t>
  </si>
  <si>
    <t>План, всего, без НДС*</t>
  </si>
  <si>
    <t xml:space="preserve">Использование банковских кредитов для осуществления капитальных вложений </t>
  </si>
  <si>
    <t>* - расчеты по оплате НДС, связанные с капитальными вложениями ДЗО, должны быть предусмотрены в "Движении потоков наличности"</t>
  </si>
  <si>
    <t xml:space="preserve">                </t>
  </si>
  <si>
    <t>Маржа лизинговой компании, %</t>
  </si>
  <si>
    <t>Срок лизинга, лет</t>
  </si>
  <si>
    <t>Год начала лизинговых платежей</t>
  </si>
  <si>
    <t>Лизингодатель</t>
  </si>
  <si>
    <t>Платежи за 2005 г., тыс. руб.</t>
  </si>
  <si>
    <t>Платежи за 2006 г., тыс. руб.</t>
  </si>
  <si>
    <t>Платежи за 2007 г., тыс. руб.</t>
  </si>
  <si>
    <t>Платежи за 2008 г., тыс. руб.</t>
  </si>
  <si>
    <t>Платежи за 2009 г., тыс. руб.</t>
  </si>
  <si>
    <t>Платежи за 2010 г., тыс. руб.</t>
  </si>
  <si>
    <t xml:space="preserve">Оборудование 1 </t>
  </si>
  <si>
    <t>Оборудование 2</t>
  </si>
  <si>
    <r>
      <t>Инвестиции по видам бизнеса, наименование объекта, укрупненная расшифровка по видам работ по объекту</t>
    </r>
    <r>
      <rPr>
        <b/>
        <sz val="14"/>
        <rFont val="Arial"/>
        <family val="2"/>
      </rPr>
      <t>*</t>
    </r>
  </si>
  <si>
    <r>
      <t>Амортизация</t>
    </r>
    <r>
      <rPr>
        <b/>
        <sz val="12"/>
        <rFont val="Arial Cyr"/>
        <family val="2"/>
      </rPr>
      <t>*</t>
    </r>
  </si>
  <si>
    <r>
      <t>Закупка оборудования в лизинг по видам бизнеса, наименование объекта, укрупненная расшифровка по объектам</t>
    </r>
    <r>
      <rPr>
        <b/>
        <sz val="12"/>
        <rFont val="Arial"/>
        <family val="2"/>
      </rPr>
      <t>*</t>
    </r>
  </si>
  <si>
    <t>*В случае, если в обществе отсутствуют перечисленные виды бизнеса, допускается исключение из формы неиспользуемых разделов по видам бизнеса и/или их переименование.</t>
  </si>
  <si>
    <t>Раздел Д - Приобретение оборудования в лизинг</t>
  </si>
  <si>
    <t>Год заключения договора дизинга</t>
  </si>
  <si>
    <t>Уплаченная на начало планируемого периода сумма в счет лизинговых платежей, тыс. руб.</t>
  </si>
  <si>
    <t>Остаток лизинговых платежей, всего, тыс. руб.</t>
  </si>
  <si>
    <t>Банк-кредитор</t>
  </si>
  <si>
    <t>Лизинговые платежи всего за весь период действия договора, тыс. руб</t>
  </si>
  <si>
    <t>Балансодержатель оборудования</t>
  </si>
  <si>
    <t>В бумажном виде оформляется на листах формата А3</t>
  </si>
  <si>
    <t>Дисконтированный 
срок окупаемости</t>
  </si>
  <si>
    <t>Нормативный срок 
эксплуатации оборудования, 
лет</t>
  </si>
  <si>
    <t>НДС к уплате в 
бюджет от ОС в 200_ г.</t>
  </si>
  <si>
    <t>Ввод основных фондов 
в 200_ г. без НДС</t>
  </si>
  <si>
    <t>НДС к возврату 
в 200_ г. от ввода ОС</t>
  </si>
  <si>
    <t>в т. ч.</t>
  </si>
  <si>
    <t>План уплаты НДС в бюджет по вводимым объектам</t>
  </si>
  <si>
    <t>Справочно, объем внеоборотных активов ДЗО 
по отчетности ДЗО на последнюю отчетную дату</t>
  </si>
  <si>
    <t>Доля амортизации,
включенная в тариф, %</t>
  </si>
  <si>
    <t>Электрические сети, не относящиеся к ЕНЭС</t>
  </si>
  <si>
    <t>Электрические сети, относящиеся к ЕНЭС</t>
  </si>
  <si>
    <t>Исходная цена оборудования для лизинговой компании без НДС, тыс. руб.</t>
  </si>
  <si>
    <t>Раздел Е - Справочная информация в части объектов приобретаемых в лизинг</t>
  </si>
  <si>
    <t>План уплаты НДС в составе лизинговых платежей</t>
  </si>
  <si>
    <t>Стр. 23</t>
  </si>
  <si>
    <t>Стр. 24</t>
  </si>
  <si>
    <t>Стр. 25</t>
  </si>
  <si>
    <t>Стр. 26</t>
  </si>
  <si>
    <t>Стр. 27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</si>
</sst>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7">
    <font>
      <sz val="10"/>
      <name val="Arial Cyr"/>
      <family val="0"/>
    </font>
    <font>
      <u val="single"/>
      <sz val="10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u val="single"/>
      <sz val="8"/>
      <name val="Arial Cyr"/>
      <family val="0"/>
    </font>
    <font>
      <b/>
      <sz val="12"/>
      <name val="Arial Cyr"/>
      <family val="2"/>
    </font>
    <font>
      <b/>
      <sz val="8"/>
      <color indexed="8"/>
      <name val="Arial CE"/>
      <family val="2"/>
    </font>
    <font>
      <b/>
      <sz val="8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 Cyr"/>
      <family val="2"/>
    </font>
    <font>
      <b/>
      <sz val="9"/>
      <color indexed="8"/>
      <name val="Arial CE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4"/>
      <name val="Arial Cyr"/>
      <family val="2"/>
    </font>
    <font>
      <sz val="14"/>
      <name val="Arial"/>
      <family val="2"/>
    </font>
    <font>
      <b/>
      <sz val="18"/>
      <name val="Arial"/>
      <family val="2"/>
    </font>
    <font>
      <b/>
      <sz val="6"/>
      <name val="Arial Cyr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color indexed="10"/>
      <name val="Arial Cyr"/>
      <family val="2"/>
    </font>
    <font>
      <sz val="9"/>
      <color indexed="10"/>
      <name val="Arial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9" fontId="11" fillId="0" borderId="0" xfId="0" applyNumberFormat="1" applyFont="1" applyFill="1" applyBorder="1" applyAlignment="1">
      <alignment horizontal="center" textRotation="90" wrapText="1"/>
    </xf>
    <xf numFmtId="9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/>
    </xf>
    <xf numFmtId="0" fontId="21" fillId="0" borderId="5" xfId="0" applyFont="1" applyFill="1" applyBorder="1" applyAlignment="1">
      <alignment textRotation="90" wrapText="1"/>
    </xf>
    <xf numFmtId="0" fontId="0" fillId="0" borderId="6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/>
    </xf>
    <xf numFmtId="9" fontId="29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textRotation="90" wrapText="1"/>
    </xf>
    <xf numFmtId="9" fontId="13" fillId="0" borderId="0" xfId="0" applyNumberFormat="1" applyFont="1" applyFill="1" applyBorder="1" applyAlignment="1">
      <alignment horizontal="center" textRotation="90" wrapText="1"/>
    </xf>
    <xf numFmtId="3" fontId="22" fillId="0" borderId="5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center"/>
    </xf>
    <xf numFmtId="3" fontId="23" fillId="0" borderId="3" xfId="0" applyNumberFormat="1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1" fillId="0" borderId="8" xfId="0" applyFont="1" applyFill="1" applyBorder="1" applyAlignment="1">
      <alignment horizontal="center" textRotation="90" wrapText="1"/>
    </xf>
    <xf numFmtId="3" fontId="0" fillId="0" borderId="0" xfId="0" applyNumberFormat="1" applyFill="1" applyAlignment="1">
      <alignment wrapText="1"/>
    </xf>
    <xf numFmtId="9" fontId="0" fillId="0" borderId="0" xfId="0" applyNumberFormat="1" applyFill="1" applyAlignment="1">
      <alignment/>
    </xf>
    <xf numFmtId="3" fontId="2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26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9" fontId="27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textRotation="90" wrapText="1"/>
    </xf>
    <xf numFmtId="0" fontId="11" fillId="0" borderId="3" xfId="0" applyFont="1" applyFill="1" applyBorder="1" applyAlignment="1">
      <alignment horizontal="center" textRotation="90" wrapText="1"/>
    </xf>
    <xf numFmtId="0" fontId="16" fillId="0" borderId="14" xfId="0" applyFont="1" applyFill="1" applyBorder="1" applyAlignment="1">
      <alignment horizontal="center" textRotation="90" wrapText="1"/>
    </xf>
    <xf numFmtId="0" fontId="11" fillId="0" borderId="15" xfId="0" applyFont="1" applyFill="1" applyBorder="1" applyAlignment="1">
      <alignment horizontal="center" textRotation="90" wrapText="1"/>
    </xf>
    <xf numFmtId="0" fontId="24" fillId="0" borderId="3" xfId="0" applyFont="1" applyFill="1" applyBorder="1" applyAlignment="1">
      <alignment horizontal="center" textRotation="90" wrapText="1"/>
    </xf>
    <xf numFmtId="3" fontId="23" fillId="0" borderId="14" xfId="0" applyNumberFormat="1" applyFont="1" applyFill="1" applyBorder="1" applyAlignment="1">
      <alignment horizontal="center" textRotation="90" wrapText="1"/>
    </xf>
    <xf numFmtId="3" fontId="25" fillId="0" borderId="0" xfId="0" applyNumberFormat="1" applyFont="1" applyFill="1" applyAlignment="1">
      <alignment horizontal="center"/>
    </xf>
    <xf numFmtId="9" fontId="25" fillId="0" borderId="0" xfId="0" applyNumberFormat="1" applyFont="1" applyFill="1" applyAlignment="1">
      <alignment horizontal="center"/>
    </xf>
    <xf numFmtId="9" fontId="17" fillId="0" borderId="0" xfId="0" applyNumberFormat="1" applyFont="1" applyFill="1" applyBorder="1" applyAlignment="1">
      <alignment horizontal="center" textRotation="90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/>
    </xf>
    <xf numFmtId="0" fontId="11" fillId="0" borderId="22" xfId="0" applyFont="1" applyFill="1" applyBorder="1" applyAlignment="1">
      <alignment horizontal="center" textRotation="90" wrapText="1"/>
    </xf>
    <xf numFmtId="0" fontId="11" fillId="0" borderId="23" xfId="0" applyFont="1" applyFill="1" applyBorder="1" applyAlignment="1">
      <alignment horizontal="center" textRotation="90" wrapText="1"/>
    </xf>
    <xf numFmtId="9" fontId="11" fillId="0" borderId="24" xfId="0" applyNumberFormat="1" applyFont="1" applyFill="1" applyBorder="1" applyAlignment="1">
      <alignment horizontal="center" textRotation="90" wrapText="1"/>
    </xf>
    <xf numFmtId="9" fontId="0" fillId="0" borderId="0" xfId="0" applyNumberForma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6" xfId="0" applyFill="1" applyBorder="1" applyAlignment="1">
      <alignment/>
    </xf>
    <xf numFmtId="0" fontId="27" fillId="0" borderId="27" xfId="0" applyFont="1" applyFill="1" applyBorder="1" applyAlignment="1">
      <alignment vertical="center" wrapText="1"/>
    </xf>
    <xf numFmtId="3" fontId="22" fillId="0" borderId="3" xfId="0" applyNumberFormat="1" applyFont="1" applyFill="1" applyBorder="1" applyAlignment="1">
      <alignment horizontal="right" vertical="center"/>
    </xf>
    <xf numFmtId="9" fontId="22" fillId="0" borderId="14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/>
    </xf>
    <xf numFmtId="0" fontId="27" fillId="0" borderId="29" xfId="0" applyFont="1" applyFill="1" applyBorder="1" applyAlignment="1">
      <alignment horizontal="left" vertical="center" wrapText="1"/>
    </xf>
    <xf numFmtId="9" fontId="22" fillId="0" borderId="30" xfId="0" applyNumberFormat="1" applyFont="1" applyFill="1" applyBorder="1" applyAlignment="1">
      <alignment horizontal="right" vertical="center"/>
    </xf>
    <xf numFmtId="0" fontId="27" fillId="0" borderId="29" xfId="0" applyFont="1" applyFill="1" applyBorder="1" applyAlignment="1">
      <alignment horizontal="left" vertical="center" wrapText="1" indent="2"/>
    </xf>
    <xf numFmtId="0" fontId="27" fillId="0" borderId="29" xfId="0" applyFont="1" applyFill="1" applyBorder="1" applyAlignment="1">
      <alignment horizontal="left" vertical="center" wrapText="1" indent="4"/>
    </xf>
    <xf numFmtId="0" fontId="0" fillId="0" borderId="31" xfId="0" applyFill="1" applyBorder="1" applyAlignment="1">
      <alignment/>
    </xf>
    <xf numFmtId="0" fontId="27" fillId="0" borderId="32" xfId="0" applyFont="1" applyFill="1" applyBorder="1" applyAlignment="1">
      <alignment vertical="center" wrapText="1"/>
    </xf>
    <xf numFmtId="3" fontId="22" fillId="0" borderId="33" xfId="0" applyNumberFormat="1" applyFont="1" applyFill="1" applyBorder="1" applyAlignment="1">
      <alignment horizontal="right" vertical="center"/>
    </xf>
    <xf numFmtId="9" fontId="22" fillId="0" borderId="34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/>
    </xf>
    <xf numFmtId="0" fontId="5" fillId="0" borderId="8" xfId="0" applyFont="1" applyFill="1" applyBorder="1" applyAlignment="1">
      <alignment vertical="center" wrapText="1"/>
    </xf>
    <xf numFmtId="3" fontId="22" fillId="0" borderId="8" xfId="0" applyNumberFormat="1" applyFont="1" applyFill="1" applyBorder="1" applyAlignment="1">
      <alignment horizontal="right" vertical="center"/>
    </xf>
    <xf numFmtId="9" fontId="22" fillId="0" borderId="2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ill="1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right" textRotation="90" wrapText="1"/>
    </xf>
    <xf numFmtId="0" fontId="11" fillId="0" borderId="36" xfId="0" applyFont="1" applyFill="1" applyBorder="1" applyAlignment="1">
      <alignment horizontal="center" textRotation="90" wrapText="1"/>
    </xf>
    <xf numFmtId="9" fontId="11" fillId="0" borderId="8" xfId="0" applyNumberFormat="1" applyFont="1" applyFill="1" applyBorder="1" applyAlignment="1">
      <alignment horizontal="center" textRotation="90" wrapText="1"/>
    </xf>
    <xf numFmtId="0" fontId="11" fillId="0" borderId="37" xfId="0" applyFont="1" applyFill="1" applyBorder="1" applyAlignment="1">
      <alignment horizontal="center" textRotation="90" wrapText="1"/>
    </xf>
    <xf numFmtId="9" fontId="11" fillId="0" borderId="38" xfId="0" applyNumberFormat="1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3" fontId="17" fillId="0" borderId="3" xfId="0" applyNumberFormat="1" applyFont="1" applyFill="1" applyBorder="1" applyAlignment="1">
      <alignment horizontal="right" vertical="center"/>
    </xf>
    <xf numFmtId="9" fontId="17" fillId="0" borderId="3" xfId="0" applyNumberFormat="1" applyFont="1" applyFill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right" vertical="center"/>
    </xf>
    <xf numFmtId="9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left"/>
    </xf>
    <xf numFmtId="9" fontId="22" fillId="0" borderId="5" xfId="0" applyNumberFormat="1" applyFont="1" applyFill="1" applyBorder="1" applyAlignment="1">
      <alignment horizontal="right" vertical="center"/>
    </xf>
    <xf numFmtId="3" fontId="22" fillId="0" borderId="30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indent="3"/>
    </xf>
    <xf numFmtId="9" fontId="12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5" xfId="0" applyFont="1" applyFill="1" applyBorder="1" applyAlignment="1">
      <alignment horizontal="left" indent="4"/>
    </xf>
    <xf numFmtId="0" fontId="13" fillId="0" borderId="5" xfId="0" applyFont="1" applyFill="1" applyBorder="1" applyAlignment="1">
      <alignment horizontal="left" indent="5"/>
    </xf>
    <xf numFmtId="0" fontId="11" fillId="0" borderId="18" xfId="0" applyFont="1" applyFill="1" applyBorder="1" applyAlignment="1">
      <alignment horizontal="left" vertical="center" wrapText="1"/>
    </xf>
    <xf numFmtId="3" fontId="22" fillId="0" borderId="18" xfId="0" applyNumberFormat="1" applyFont="1" applyFill="1" applyBorder="1" applyAlignment="1">
      <alignment horizontal="right" vertical="center"/>
    </xf>
    <xf numFmtId="3" fontId="22" fillId="0" borderId="19" xfId="0" applyNumberFormat="1" applyFont="1" applyFill="1" applyBorder="1" applyAlignment="1">
      <alignment horizontal="right" vertical="center"/>
    </xf>
    <xf numFmtId="3" fontId="22" fillId="0" borderId="27" xfId="0" applyNumberFormat="1" applyFont="1" applyFill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/>
    </xf>
    <xf numFmtId="3" fontId="22" fillId="0" borderId="29" xfId="0" applyNumberFormat="1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left" indent="3"/>
    </xf>
    <xf numFmtId="0" fontId="11" fillId="0" borderId="29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3" fontId="22" fillId="0" borderId="39" xfId="0" applyNumberFormat="1" applyFont="1" applyFill="1" applyBorder="1" applyAlignment="1">
      <alignment horizontal="right" vertical="center"/>
    </xf>
    <xf numFmtId="3" fontId="22" fillId="0" borderId="2" xfId="0" applyNumberFormat="1" applyFont="1" applyFill="1" applyBorder="1" applyAlignment="1">
      <alignment horizontal="right" vertical="center"/>
    </xf>
    <xf numFmtId="3" fontId="22" fillId="0" borderId="40" xfId="0" applyNumberFormat="1" applyFont="1" applyFill="1" applyBorder="1" applyAlignment="1">
      <alignment horizontal="right" vertical="center"/>
    </xf>
    <xf numFmtId="3" fontId="22" fillId="0" borderId="7" xfId="0" applyNumberFormat="1" applyFont="1" applyFill="1" applyBorder="1" applyAlignment="1">
      <alignment horizontal="right" vertical="center"/>
    </xf>
    <xf numFmtId="3" fontId="22" fillId="0" borderId="32" xfId="0" applyNumberFormat="1" applyFont="1" applyFill="1" applyBorder="1" applyAlignment="1">
      <alignment horizontal="right" vertical="center"/>
    </xf>
    <xf numFmtId="3" fontId="22" fillId="0" borderId="34" xfId="0" applyNumberFormat="1" applyFont="1" applyFill="1" applyBorder="1" applyAlignment="1">
      <alignment horizontal="right" vertical="center"/>
    </xf>
    <xf numFmtId="0" fontId="31" fillId="0" borderId="41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 vertical="center" wrapText="1"/>
    </xf>
    <xf numFmtId="9" fontId="22" fillId="0" borderId="33" xfId="0" applyNumberFormat="1" applyFont="1" applyFill="1" applyBorder="1" applyAlignment="1">
      <alignment horizontal="right" vertical="center"/>
    </xf>
    <xf numFmtId="0" fontId="31" fillId="0" borderId="4" xfId="0" applyFont="1" applyFill="1" applyBorder="1" applyAlignment="1">
      <alignment horizontal="center"/>
    </xf>
    <xf numFmtId="9" fontId="22" fillId="0" borderId="2" xfId="0" applyNumberFormat="1" applyFont="1" applyFill="1" applyBorder="1" applyAlignment="1">
      <alignment horizontal="right" vertical="center"/>
    </xf>
    <xf numFmtId="0" fontId="31" fillId="0" borderId="42" xfId="0" applyFont="1" applyFill="1" applyBorder="1" applyAlignment="1">
      <alignment horizontal="center"/>
    </xf>
    <xf numFmtId="9" fontId="22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9" fontId="5" fillId="0" borderId="0" xfId="0" applyNumberFormat="1" applyFont="1" applyFill="1" applyAlignment="1">
      <alignment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9" fontId="1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9" fontId="23" fillId="0" borderId="5" xfId="0" applyNumberFormat="1" applyFont="1" applyFill="1" applyBorder="1" applyAlignment="1">
      <alignment horizontal="center" vertical="center" wrapText="1"/>
    </xf>
    <xf numFmtId="9" fontId="23" fillId="0" borderId="5" xfId="0" applyNumberFormat="1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5" fillId="0" borderId="30" xfId="0" applyFont="1" applyFill="1" applyBorder="1" applyAlignment="1">
      <alignment/>
    </xf>
    <xf numFmtId="0" fontId="21" fillId="0" borderId="5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" xfId="0" applyFill="1" applyBorder="1" applyAlignment="1">
      <alignment/>
    </xf>
    <xf numFmtId="0" fontId="5" fillId="0" borderId="18" xfId="0" applyFont="1" applyFill="1" applyBorder="1" applyAlignment="1">
      <alignment/>
    </xf>
    <xf numFmtId="0" fontId="11" fillId="0" borderId="24" xfId="0" applyFont="1" applyFill="1" applyBorder="1" applyAlignment="1">
      <alignment horizontal="center" textRotation="90" wrapText="1"/>
    </xf>
    <xf numFmtId="3" fontId="34" fillId="0" borderId="3" xfId="0" applyNumberFormat="1" applyFont="1" applyFill="1" applyBorder="1" applyAlignment="1">
      <alignment horizontal="right" vertical="center"/>
    </xf>
    <xf numFmtId="3" fontId="35" fillId="0" borderId="5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indent="3"/>
    </xf>
    <xf numFmtId="0" fontId="11" fillId="0" borderId="0" xfId="0" applyFont="1" applyFill="1" applyBorder="1" applyAlignment="1">
      <alignment horizontal="left" indent="1"/>
    </xf>
    <xf numFmtId="0" fontId="0" fillId="0" borderId="5" xfId="0" applyFont="1" applyFill="1" applyBorder="1" applyAlignment="1">
      <alignment/>
    </xf>
    <xf numFmtId="0" fontId="33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11" fillId="0" borderId="5" xfId="0" applyFont="1" applyFill="1" applyBorder="1" applyAlignment="1">
      <alignment horizontal="left" indent="1"/>
    </xf>
    <xf numFmtId="9" fontId="23" fillId="0" borderId="0" xfId="0" applyNumberFormat="1" applyFont="1" applyFill="1" applyBorder="1" applyAlignment="1">
      <alignment horizontal="left" vertical="center" wrapText="1"/>
    </xf>
    <xf numFmtId="9" fontId="23" fillId="0" borderId="22" xfId="0" applyNumberFormat="1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/>
    </xf>
    <xf numFmtId="9" fontId="23" fillId="0" borderId="5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textRotation="90" wrapText="1"/>
    </xf>
    <xf numFmtId="9" fontId="36" fillId="0" borderId="5" xfId="0" applyNumberFormat="1" applyFont="1" applyFill="1" applyBorder="1" applyAlignment="1">
      <alignment horizontal="left" textRotation="90" wrapText="1"/>
    </xf>
    <xf numFmtId="9" fontId="17" fillId="0" borderId="5" xfId="0" applyNumberFormat="1" applyFont="1" applyFill="1" applyBorder="1" applyAlignment="1">
      <alignment horizontal="left" wrapText="1" indent="1"/>
    </xf>
    <xf numFmtId="0" fontId="11" fillId="0" borderId="18" xfId="0" applyFont="1" applyFill="1" applyBorder="1" applyAlignment="1">
      <alignment horizontal="left" indent="1"/>
    </xf>
    <xf numFmtId="0" fontId="11" fillId="0" borderId="2" xfId="0" applyFont="1" applyFill="1" applyBorder="1" applyAlignment="1">
      <alignment horizontal="left" indent="2"/>
    </xf>
    <xf numFmtId="0" fontId="21" fillId="0" borderId="7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8" xfId="0" applyFill="1" applyBorder="1" applyAlignment="1">
      <alignment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104775</xdr:rowOff>
    </xdr:from>
    <xdr:to>
      <xdr:col>24</xdr:col>
      <xdr:colOff>561975</xdr:colOff>
      <xdr:row>0</xdr:row>
      <xdr:rowOff>1314450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792075" y="104775"/>
          <a:ext cx="63817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Приложение №1 
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к Положению об
инвестиционной деятельности 
ОАО "___________"
Форма №1 - ИП - Пл </a:t>
          </a:r>
        </a:p>
      </xdr:txBody>
    </xdr:sp>
    <xdr:clientData/>
  </xdr:twoCellAnchor>
  <xdr:twoCellAnchor>
    <xdr:from>
      <xdr:col>0</xdr:col>
      <xdr:colOff>47625</xdr:colOff>
      <xdr:row>0</xdr:row>
      <xdr:rowOff>104775</xdr:rowOff>
    </xdr:from>
    <xdr:to>
      <xdr:col>10</xdr:col>
      <xdr:colOff>276225</xdr:colOff>
      <xdr:row>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04775"/>
          <a:ext cx="10620375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Утверждена решением 
Совета директоров ОАО "______________"
"___"___________ 200___г.
__________________(_____________)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0"/>
  <sheetViews>
    <sheetView tabSelected="1" view="pageBreakPreview" zoomScale="50" zoomScaleSheetLayoutView="50" workbookViewId="0" topLeftCell="C215">
      <selection activeCell="T248" sqref="T248"/>
    </sheetView>
  </sheetViews>
  <sheetFormatPr defaultColWidth="9.00390625" defaultRowHeight="12.75"/>
  <cols>
    <col min="1" max="1" width="10.125" style="0" bestFit="1" customWidth="1"/>
    <col min="2" max="2" width="61.375" style="0" customWidth="1"/>
    <col min="3" max="8" width="7.875" style="0" customWidth="1"/>
    <col min="9" max="9" width="9.75390625" style="0" customWidth="1"/>
    <col min="10" max="12" width="7.875" style="0" customWidth="1"/>
    <col min="13" max="17" width="7.875" style="1" customWidth="1"/>
    <col min="18" max="18" width="6.75390625" style="1" customWidth="1"/>
    <col min="19" max="19" width="9.625" style="1" customWidth="1"/>
    <col min="20" max="20" width="6.75390625" style="1" customWidth="1"/>
    <col min="21" max="21" width="9.375" style="1" customWidth="1"/>
    <col min="22" max="22" width="6.75390625" style="1" customWidth="1"/>
    <col min="23" max="24" width="6.75390625" style="2" customWidth="1"/>
    <col min="25" max="27" width="9.125" style="1" customWidth="1"/>
    <col min="34" max="34" width="9.125" style="5" customWidth="1"/>
  </cols>
  <sheetData>
    <row r="1" spans="13:34" s="50" customFormat="1" ht="176.25" customHeight="1">
      <c r="M1" s="49"/>
      <c r="N1" s="49"/>
      <c r="O1" s="49"/>
      <c r="P1" s="52"/>
      <c r="Q1" s="49"/>
      <c r="R1" s="49"/>
      <c r="S1" s="49"/>
      <c r="T1" s="49"/>
      <c r="U1" s="49"/>
      <c r="V1" s="49"/>
      <c r="W1" s="53"/>
      <c r="X1" s="53"/>
      <c r="Y1" s="49"/>
      <c r="Z1" s="49"/>
      <c r="AA1" s="49"/>
      <c r="AH1" s="14"/>
    </row>
    <row r="2" spans="13:34" s="50" customFormat="1" ht="31.5" customHeight="1">
      <c r="M2" s="49"/>
      <c r="N2" s="49"/>
      <c r="O2" s="49"/>
      <c r="P2" s="52"/>
      <c r="Q2" s="49"/>
      <c r="R2" s="49"/>
      <c r="S2" s="54"/>
      <c r="T2" s="54"/>
      <c r="U2" s="49"/>
      <c r="V2" s="49"/>
      <c r="W2" s="53"/>
      <c r="X2" s="53"/>
      <c r="Y2" s="49"/>
      <c r="Z2" s="49"/>
      <c r="AA2" s="49"/>
      <c r="AH2" s="14"/>
    </row>
    <row r="3" spans="1:34" s="50" customFormat="1" ht="28.5" customHeight="1">
      <c r="A3" s="55" t="s">
        <v>16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9"/>
      <c r="Z3" s="59"/>
      <c r="AA3" s="59"/>
      <c r="AH3" s="14"/>
    </row>
    <row r="4" spans="2:34" s="50" customFormat="1" ht="12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61"/>
      <c r="Y4" s="49"/>
      <c r="Z4" s="49"/>
      <c r="AA4" s="49"/>
      <c r="AH4" s="14"/>
    </row>
    <row r="5" spans="1:34" s="50" customFormat="1" ht="35.25" customHeight="1" thickBot="1">
      <c r="A5" s="42" t="s">
        <v>98</v>
      </c>
      <c r="B5" s="56"/>
      <c r="C5" s="56"/>
      <c r="D5" s="56"/>
      <c r="E5" s="56"/>
      <c r="F5" s="56"/>
      <c r="G5" s="56"/>
      <c r="H5" s="56"/>
      <c r="I5" s="56"/>
      <c r="J5" s="56"/>
      <c r="K5" s="56"/>
      <c r="M5" s="60"/>
      <c r="N5" s="60"/>
      <c r="O5" s="60"/>
      <c r="P5" s="62" t="s">
        <v>23</v>
      </c>
      <c r="Q5" s="49"/>
      <c r="R5" s="60"/>
      <c r="S5" s="60"/>
      <c r="T5" s="60"/>
      <c r="U5" s="49"/>
      <c r="V5" s="60"/>
      <c r="W5" s="61"/>
      <c r="X5" s="61"/>
      <c r="Y5" s="49"/>
      <c r="Z5" s="49"/>
      <c r="AA5" s="49"/>
      <c r="AH5" s="14"/>
    </row>
    <row r="6" spans="1:34" s="70" customFormat="1" ht="55.5" customHeight="1" thickBot="1">
      <c r="A6" s="63"/>
      <c r="B6" s="64" t="s">
        <v>101</v>
      </c>
      <c r="C6" s="218" t="s">
        <v>100</v>
      </c>
      <c r="D6" s="219"/>
      <c r="E6" s="219"/>
      <c r="F6" s="220"/>
      <c r="G6" s="218" t="s">
        <v>99</v>
      </c>
      <c r="H6" s="219"/>
      <c r="I6" s="219"/>
      <c r="J6" s="219"/>
      <c r="K6" s="219"/>
      <c r="L6" s="219"/>
      <c r="M6" s="219"/>
      <c r="N6" s="219"/>
      <c r="O6" s="219"/>
      <c r="P6" s="220"/>
      <c r="Q6" s="65"/>
      <c r="R6" s="66"/>
      <c r="S6" s="67"/>
      <c r="T6" s="67"/>
      <c r="U6" s="68"/>
      <c r="V6" s="67"/>
      <c r="W6" s="69"/>
      <c r="X6" s="69"/>
      <c r="Y6" s="68"/>
      <c r="Z6" s="68"/>
      <c r="AA6" s="68"/>
      <c r="AH6" s="71"/>
    </row>
    <row r="7" spans="1:37" s="83" customFormat="1" ht="177" customHeight="1">
      <c r="A7" s="72"/>
      <c r="B7" s="73"/>
      <c r="C7" s="74" t="s">
        <v>18</v>
      </c>
      <c r="D7" s="75" t="s">
        <v>58</v>
      </c>
      <c r="E7" s="75" t="s">
        <v>19</v>
      </c>
      <c r="F7" s="76" t="s">
        <v>66</v>
      </c>
      <c r="G7" s="77" t="s">
        <v>102</v>
      </c>
      <c r="H7" s="41" t="s">
        <v>61</v>
      </c>
      <c r="I7" s="41" t="s">
        <v>63</v>
      </c>
      <c r="J7" s="78" t="s">
        <v>62</v>
      </c>
      <c r="K7" s="78" t="s">
        <v>20</v>
      </c>
      <c r="L7" s="41" t="s">
        <v>60</v>
      </c>
      <c r="M7" s="78" t="s">
        <v>21</v>
      </c>
      <c r="N7" s="78" t="s">
        <v>59</v>
      </c>
      <c r="O7" s="41" t="s">
        <v>64</v>
      </c>
      <c r="P7" s="79" t="s">
        <v>65</v>
      </c>
      <c r="Q7" s="80"/>
      <c r="R7" s="80"/>
      <c r="S7" s="80"/>
      <c r="T7" s="40"/>
      <c r="U7" s="40"/>
      <c r="V7" s="40"/>
      <c r="W7" s="40"/>
      <c r="X7" s="40"/>
      <c r="Y7" s="40"/>
      <c r="Z7" s="81"/>
      <c r="AA7" s="82"/>
      <c r="AB7" s="80"/>
      <c r="AC7" s="80"/>
      <c r="AD7" s="80"/>
      <c r="AK7" s="84"/>
    </row>
    <row r="8" spans="1:37" s="86" customFormat="1" ht="9.75" customHeight="1">
      <c r="A8" s="85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>
        <v>9</v>
      </c>
      <c r="J8" s="85">
        <v>10</v>
      </c>
      <c r="K8" s="85">
        <v>11</v>
      </c>
      <c r="L8" s="85">
        <v>12</v>
      </c>
      <c r="M8" s="85">
        <v>13</v>
      </c>
      <c r="N8" s="85">
        <v>14</v>
      </c>
      <c r="O8" s="85">
        <v>15</v>
      </c>
      <c r="P8" s="85">
        <v>16</v>
      </c>
      <c r="T8" s="21"/>
      <c r="U8" s="21"/>
      <c r="V8" s="21"/>
      <c r="W8" s="21"/>
      <c r="X8" s="21"/>
      <c r="Y8" s="21"/>
      <c r="Z8" s="87"/>
      <c r="AA8" s="82"/>
      <c r="AB8" s="88"/>
      <c r="AC8" s="88"/>
      <c r="AD8" s="88"/>
      <c r="AK8" s="89"/>
    </row>
    <row r="9" spans="1:37" s="50" customFormat="1" ht="22.5" customHeight="1" thickBot="1">
      <c r="A9" s="90"/>
      <c r="B9" s="91">
        <f>SUM(C9:P9)</f>
        <v>0</v>
      </c>
      <c r="C9" s="92">
        <v>0</v>
      </c>
      <c r="D9" s="93">
        <v>0</v>
      </c>
      <c r="E9" s="93">
        <v>0</v>
      </c>
      <c r="F9" s="94">
        <v>0</v>
      </c>
      <c r="G9" s="95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4">
        <v>0</v>
      </c>
      <c r="Q9" s="49"/>
      <c r="R9" s="49"/>
      <c r="S9" s="49"/>
      <c r="T9" s="10"/>
      <c r="U9" s="10"/>
      <c r="V9" s="10"/>
      <c r="W9" s="10"/>
      <c r="X9" s="10"/>
      <c r="Y9" s="10"/>
      <c r="Z9" s="11"/>
      <c r="AA9" s="11"/>
      <c r="AB9" s="49"/>
      <c r="AC9" s="49"/>
      <c r="AD9" s="49"/>
      <c r="AK9" s="14"/>
    </row>
    <row r="10" spans="1:37" s="50" customFormat="1" ht="15.75" customHeight="1">
      <c r="A10" s="14" t="s">
        <v>103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9"/>
      <c r="S10" s="49"/>
      <c r="T10" s="10"/>
      <c r="U10" s="10"/>
      <c r="V10" s="10"/>
      <c r="W10" s="10"/>
      <c r="X10" s="10"/>
      <c r="Y10" s="10"/>
      <c r="Z10" s="11"/>
      <c r="AA10" s="11"/>
      <c r="AB10" s="49"/>
      <c r="AC10" s="49"/>
      <c r="AD10" s="49"/>
      <c r="AK10" s="14"/>
    </row>
    <row r="11" spans="1:28" s="30" customFormat="1" ht="39.75" customHeight="1" thickBot="1">
      <c r="A11" s="42" t="s">
        <v>46</v>
      </c>
      <c r="B11" s="29"/>
      <c r="D11" s="31"/>
      <c r="E11" s="31"/>
      <c r="F11" s="31"/>
      <c r="G11" s="31"/>
      <c r="H11" s="31"/>
      <c r="I11" s="62" t="s">
        <v>23</v>
      </c>
      <c r="K11" s="31"/>
      <c r="L11" s="31"/>
      <c r="M11" s="32"/>
      <c r="N11" s="33"/>
      <c r="O11" s="33"/>
      <c r="P11" s="33"/>
      <c r="Q11" s="33"/>
      <c r="R11" s="33"/>
      <c r="S11" s="33"/>
      <c r="U11" s="96"/>
      <c r="W11" s="33"/>
      <c r="X11" s="34"/>
      <c r="Y11" s="34"/>
      <c r="Z11" s="35"/>
      <c r="AA11" s="35"/>
      <c r="AB11" s="35"/>
    </row>
    <row r="12" spans="1:23" s="50" customFormat="1" ht="79.5" customHeight="1" thickBot="1">
      <c r="A12" s="97"/>
      <c r="B12" s="98"/>
      <c r="C12" s="51" t="s">
        <v>40</v>
      </c>
      <c r="D12" s="99" t="s">
        <v>32</v>
      </c>
      <c r="E12" s="99" t="s">
        <v>33</v>
      </c>
      <c r="F12" s="99" t="s">
        <v>34</v>
      </c>
      <c r="G12" s="99" t="s">
        <v>35</v>
      </c>
      <c r="H12" s="100" t="s">
        <v>97</v>
      </c>
      <c r="I12" s="101" t="s">
        <v>17</v>
      </c>
      <c r="J12" s="12"/>
      <c r="K12" s="15"/>
      <c r="L12" s="102"/>
      <c r="M12" s="12" t="s">
        <v>104</v>
      </c>
      <c r="N12" s="49"/>
      <c r="O12" s="49"/>
      <c r="P12" s="49"/>
      <c r="W12" s="14"/>
    </row>
    <row r="13" spans="1:23" s="107" customFormat="1" ht="12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103"/>
      <c r="I13" s="104">
        <v>8</v>
      </c>
      <c r="J13" s="24"/>
      <c r="K13" s="24"/>
      <c r="L13" s="105"/>
      <c r="M13" s="12"/>
      <c r="N13" s="106"/>
      <c r="O13" s="106"/>
      <c r="P13" s="106"/>
      <c r="W13" s="24"/>
    </row>
    <row r="14" spans="1:23" s="50" customFormat="1" ht="34.5" customHeight="1">
      <c r="A14" s="108"/>
      <c r="B14" s="109" t="s">
        <v>93</v>
      </c>
      <c r="C14" s="110">
        <f aca="true" t="shared" si="0" ref="C14:I14">SUM(C15,C20,C21)</f>
        <v>0</v>
      </c>
      <c r="D14" s="110">
        <f t="shared" si="0"/>
        <v>0</v>
      </c>
      <c r="E14" s="110">
        <f t="shared" si="0"/>
        <v>0</v>
      </c>
      <c r="F14" s="110">
        <f t="shared" si="0"/>
        <v>0</v>
      </c>
      <c r="G14" s="110">
        <f t="shared" si="0"/>
        <v>0</v>
      </c>
      <c r="H14" s="110">
        <f t="shared" si="0"/>
        <v>0</v>
      </c>
      <c r="I14" s="111" t="e">
        <f t="shared" si="0"/>
        <v>#DIV/0!</v>
      </c>
      <c r="J14" s="10"/>
      <c r="K14" s="10"/>
      <c r="L14" s="11"/>
      <c r="M14" s="11"/>
      <c r="N14" s="49"/>
      <c r="O14" s="49"/>
      <c r="P14" s="49"/>
      <c r="W14" s="14"/>
    </row>
    <row r="15" spans="1:23" s="50" customFormat="1" ht="34.5" customHeight="1">
      <c r="A15" s="112" t="s">
        <v>2</v>
      </c>
      <c r="B15" s="113" t="s">
        <v>47</v>
      </c>
      <c r="C15" s="38">
        <f aca="true" t="shared" si="1" ref="C15:H15">SUM(C16,C19)</f>
        <v>0</v>
      </c>
      <c r="D15" s="38">
        <f t="shared" si="1"/>
        <v>0</v>
      </c>
      <c r="E15" s="38">
        <f t="shared" si="1"/>
        <v>0</v>
      </c>
      <c r="F15" s="38">
        <f t="shared" si="1"/>
        <v>0</v>
      </c>
      <c r="G15" s="38">
        <f t="shared" si="1"/>
        <v>0</v>
      </c>
      <c r="H15" s="38">
        <f t="shared" si="1"/>
        <v>0</v>
      </c>
      <c r="I15" s="114" t="e">
        <f>C15/$C$14</f>
        <v>#DIV/0!</v>
      </c>
      <c r="J15" s="16"/>
      <c r="K15" s="16"/>
      <c r="L15" s="13"/>
      <c r="M15" s="13"/>
      <c r="N15" s="49"/>
      <c r="O15" s="49"/>
      <c r="P15" s="49"/>
      <c r="W15" s="14"/>
    </row>
    <row r="16" spans="1:23" s="50" customFormat="1" ht="34.5" customHeight="1">
      <c r="A16" s="112" t="s">
        <v>3</v>
      </c>
      <c r="B16" s="115" t="s">
        <v>8</v>
      </c>
      <c r="C16" s="38">
        <f aca="true" t="shared" si="2" ref="C16:H16">SUM(C17,C18)</f>
        <v>0</v>
      </c>
      <c r="D16" s="38">
        <f t="shared" si="2"/>
        <v>0</v>
      </c>
      <c r="E16" s="38">
        <f t="shared" si="2"/>
        <v>0</v>
      </c>
      <c r="F16" s="38">
        <f t="shared" si="2"/>
        <v>0</v>
      </c>
      <c r="G16" s="38">
        <f t="shared" si="2"/>
        <v>0</v>
      </c>
      <c r="H16" s="38">
        <f t="shared" si="2"/>
        <v>0</v>
      </c>
      <c r="I16" s="114" t="e">
        <f aca="true" t="shared" si="3" ref="I16:I21">C16/$C$14</f>
        <v>#DIV/0!</v>
      </c>
      <c r="J16" s="16"/>
      <c r="K16" s="16"/>
      <c r="L16" s="13"/>
      <c r="M16" s="13"/>
      <c r="N16" s="49"/>
      <c r="O16" s="49"/>
      <c r="P16" s="49"/>
      <c r="W16" s="14"/>
    </row>
    <row r="17" spans="1:23" s="50" customFormat="1" ht="34.5" customHeight="1">
      <c r="A17" s="112" t="s">
        <v>4</v>
      </c>
      <c r="B17" s="116" t="s">
        <v>82</v>
      </c>
      <c r="C17" s="38">
        <f aca="true" t="shared" si="4" ref="C17:H17">SUM(Q28,Q53,Q68,Q83,Q100,Q115)</f>
        <v>0</v>
      </c>
      <c r="D17" s="38">
        <f t="shared" si="4"/>
        <v>0</v>
      </c>
      <c r="E17" s="38">
        <f t="shared" si="4"/>
        <v>0</v>
      </c>
      <c r="F17" s="38">
        <f t="shared" si="4"/>
        <v>0</v>
      </c>
      <c r="G17" s="38">
        <f t="shared" si="4"/>
        <v>0</v>
      </c>
      <c r="H17" s="38">
        <f t="shared" si="4"/>
        <v>0</v>
      </c>
      <c r="I17" s="114" t="e">
        <f t="shared" si="3"/>
        <v>#DIV/0!</v>
      </c>
      <c r="J17" s="17"/>
      <c r="K17" s="17"/>
      <c r="L17" s="12"/>
      <c r="M17" s="12"/>
      <c r="N17" s="49"/>
      <c r="O17" s="49"/>
      <c r="P17" s="49"/>
      <c r="W17" s="14"/>
    </row>
    <row r="18" spans="1:23" s="50" customFormat="1" ht="34.5" customHeight="1">
      <c r="A18" s="112" t="s">
        <v>5</v>
      </c>
      <c r="B18" s="116" t="s">
        <v>83</v>
      </c>
      <c r="C18" s="38">
        <f aca="true" t="shared" si="5" ref="C18:H18">SUM(Q44,Q59,Q75,Q91,Q106,Q121)</f>
        <v>0</v>
      </c>
      <c r="D18" s="38">
        <f t="shared" si="5"/>
        <v>0</v>
      </c>
      <c r="E18" s="38">
        <f t="shared" si="5"/>
        <v>0</v>
      </c>
      <c r="F18" s="38">
        <f t="shared" si="5"/>
        <v>0</v>
      </c>
      <c r="G18" s="38">
        <f t="shared" si="5"/>
        <v>0</v>
      </c>
      <c r="H18" s="38">
        <f t="shared" si="5"/>
        <v>0</v>
      </c>
      <c r="I18" s="114" t="e">
        <f t="shared" si="3"/>
        <v>#DIV/0!</v>
      </c>
      <c r="J18" s="17"/>
      <c r="K18" s="17"/>
      <c r="L18" s="12"/>
      <c r="M18" s="12"/>
      <c r="N18" s="49"/>
      <c r="O18" s="49"/>
      <c r="P18" s="49"/>
      <c r="W18" s="14"/>
    </row>
    <row r="19" spans="1:23" s="50" customFormat="1" ht="34.5" customHeight="1">
      <c r="A19" s="112" t="s">
        <v>6</v>
      </c>
      <c r="B19" s="115" t="s">
        <v>24</v>
      </c>
      <c r="C19" s="38">
        <f aca="true" t="shared" si="6" ref="C19:H19">SUM(Q49,Q64,Q79,Q96,Q111,Q126)</f>
        <v>0</v>
      </c>
      <c r="D19" s="38">
        <f t="shared" si="6"/>
        <v>0</v>
      </c>
      <c r="E19" s="38">
        <f t="shared" si="6"/>
        <v>0</v>
      </c>
      <c r="F19" s="38">
        <f t="shared" si="6"/>
        <v>0</v>
      </c>
      <c r="G19" s="38">
        <f t="shared" si="6"/>
        <v>0</v>
      </c>
      <c r="H19" s="38">
        <f t="shared" si="6"/>
        <v>0</v>
      </c>
      <c r="I19" s="114" t="e">
        <f t="shared" si="3"/>
        <v>#DIV/0!</v>
      </c>
      <c r="J19" s="17"/>
      <c r="K19" s="17"/>
      <c r="L19" s="12"/>
      <c r="M19" s="12"/>
      <c r="N19" s="49"/>
      <c r="O19" s="49"/>
      <c r="P19" s="49"/>
      <c r="W19" s="14"/>
    </row>
    <row r="20" spans="1:23" s="50" customFormat="1" ht="34.5" customHeight="1">
      <c r="A20" s="112" t="s">
        <v>7</v>
      </c>
      <c r="B20" s="113" t="s">
        <v>26</v>
      </c>
      <c r="C20" s="38">
        <f aca="true" t="shared" si="7" ref="C20:H20">SUM(C19,Q50,Q65,Q80,Q97,Q112,Q127)</f>
        <v>0</v>
      </c>
      <c r="D20" s="38">
        <f t="shared" si="7"/>
        <v>0</v>
      </c>
      <c r="E20" s="38">
        <f t="shared" si="7"/>
        <v>0</v>
      </c>
      <c r="F20" s="38">
        <f t="shared" si="7"/>
        <v>0</v>
      </c>
      <c r="G20" s="38">
        <f t="shared" si="7"/>
        <v>0</v>
      </c>
      <c r="H20" s="38">
        <f t="shared" si="7"/>
        <v>0</v>
      </c>
      <c r="I20" s="114" t="e">
        <f t="shared" si="3"/>
        <v>#DIV/0!</v>
      </c>
      <c r="J20" s="17"/>
      <c r="K20" s="17"/>
      <c r="L20" s="12"/>
      <c r="M20" s="12"/>
      <c r="N20" s="49"/>
      <c r="O20" s="49"/>
      <c r="P20" s="49"/>
      <c r="W20" s="14"/>
    </row>
    <row r="21" spans="1:23" s="50" customFormat="1" ht="34.5" customHeight="1" thickBot="1">
      <c r="A21" s="117" t="s">
        <v>12</v>
      </c>
      <c r="B21" s="118" t="s">
        <v>25</v>
      </c>
      <c r="C21" s="119">
        <f aca="true" t="shared" si="8" ref="C21:H21">SUM(Q51,Q66,Q81,Q98,Q113,Q128)</f>
        <v>0</v>
      </c>
      <c r="D21" s="119">
        <f t="shared" si="8"/>
        <v>0</v>
      </c>
      <c r="E21" s="119">
        <f t="shared" si="8"/>
        <v>0</v>
      </c>
      <c r="F21" s="119">
        <f t="shared" si="8"/>
        <v>0</v>
      </c>
      <c r="G21" s="119">
        <f t="shared" si="8"/>
        <v>0</v>
      </c>
      <c r="H21" s="119">
        <f t="shared" si="8"/>
        <v>0</v>
      </c>
      <c r="I21" s="120" t="e">
        <f t="shared" si="3"/>
        <v>#DIV/0!</v>
      </c>
      <c r="J21" s="17"/>
      <c r="K21" s="17"/>
      <c r="L21" s="12"/>
      <c r="M21" s="12"/>
      <c r="N21" s="49"/>
      <c r="O21" s="49"/>
      <c r="P21" s="49"/>
      <c r="W21" s="14"/>
    </row>
    <row r="22" spans="1:29" s="126" customFormat="1" ht="34.5" customHeight="1" thickBot="1">
      <c r="A22" s="121"/>
      <c r="B22" s="122" t="s">
        <v>67</v>
      </c>
      <c r="C22" s="123">
        <f aca="true" t="shared" si="9" ref="C22:H22">SUM(Q34,Q55,Q70,Q87,Q102,Q117)</f>
        <v>0</v>
      </c>
      <c r="D22" s="123">
        <f t="shared" si="9"/>
        <v>0</v>
      </c>
      <c r="E22" s="123">
        <f t="shared" si="9"/>
        <v>0</v>
      </c>
      <c r="F22" s="123">
        <f t="shared" si="9"/>
        <v>0</v>
      </c>
      <c r="G22" s="123">
        <f t="shared" si="9"/>
        <v>0</v>
      </c>
      <c r="H22" s="123">
        <f t="shared" si="9"/>
        <v>0</v>
      </c>
      <c r="I22" s="124" t="e">
        <f>C22/$C$14</f>
        <v>#DIV/0!</v>
      </c>
      <c r="J22" s="36"/>
      <c r="K22" s="36"/>
      <c r="L22" s="37"/>
      <c r="M22" s="37"/>
      <c r="N22" s="125"/>
      <c r="O22" s="125"/>
      <c r="P22" s="125"/>
      <c r="W22" s="127"/>
      <c r="AC22" s="126" t="s">
        <v>143</v>
      </c>
    </row>
    <row r="23" spans="1:27" s="14" customFormat="1" ht="38.25" customHeight="1" thickBot="1">
      <c r="A23" s="39" t="s">
        <v>45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7"/>
      <c r="N23" s="17"/>
      <c r="O23" s="17"/>
      <c r="P23" s="17"/>
      <c r="Q23" s="17"/>
      <c r="R23" s="17"/>
      <c r="S23" s="17"/>
      <c r="T23" s="17"/>
      <c r="U23" s="17"/>
      <c r="X23" s="12"/>
      <c r="Y23" s="62" t="s">
        <v>23</v>
      </c>
      <c r="Z23" s="15"/>
      <c r="AA23" s="15"/>
    </row>
    <row r="24" spans="1:39" s="50" customFormat="1" ht="133.5" customHeight="1" thickBot="1">
      <c r="A24" s="128"/>
      <c r="B24" s="129" t="s">
        <v>117</v>
      </c>
      <c r="C24" s="51" t="s">
        <v>39</v>
      </c>
      <c r="D24" s="51" t="s">
        <v>1</v>
      </c>
      <c r="E24" s="51" t="s">
        <v>0</v>
      </c>
      <c r="F24" s="51" t="s">
        <v>38</v>
      </c>
      <c r="G24" s="51" t="s">
        <v>56</v>
      </c>
      <c r="H24" s="51" t="s">
        <v>57</v>
      </c>
      <c r="I24" s="51" t="s">
        <v>81</v>
      </c>
      <c r="J24" s="51" t="s">
        <v>27</v>
      </c>
      <c r="K24" s="51" t="s">
        <v>28</v>
      </c>
      <c r="L24" s="51" t="s">
        <v>29</v>
      </c>
      <c r="M24" s="51" t="s">
        <v>129</v>
      </c>
      <c r="N24" s="51" t="s">
        <v>30</v>
      </c>
      <c r="O24" s="51" t="s">
        <v>130</v>
      </c>
      <c r="P24" s="51" t="s">
        <v>36</v>
      </c>
      <c r="Q24" s="51" t="s">
        <v>40</v>
      </c>
      <c r="R24" s="51" t="s">
        <v>32</v>
      </c>
      <c r="S24" s="51" t="s">
        <v>33</v>
      </c>
      <c r="T24" s="51" t="s">
        <v>34</v>
      </c>
      <c r="U24" s="51" t="s">
        <v>35</v>
      </c>
      <c r="V24" s="130" t="s">
        <v>132</v>
      </c>
      <c r="W24" s="130" t="s">
        <v>131</v>
      </c>
      <c r="X24" s="51" t="s">
        <v>133</v>
      </c>
      <c r="Y24" s="131" t="s">
        <v>94</v>
      </c>
      <c r="Z24" s="132" t="s">
        <v>17</v>
      </c>
      <c r="AA24" s="133" t="s">
        <v>37</v>
      </c>
      <c r="AB24" s="134" t="s">
        <v>31</v>
      </c>
      <c r="AC24" s="53"/>
      <c r="AD24" s="49"/>
      <c r="AE24" s="49"/>
      <c r="AF24" s="49"/>
      <c r="AM24" s="14"/>
    </row>
    <row r="25" spans="1:39" s="86" customFormat="1" ht="12" customHeight="1">
      <c r="A25" s="135">
        <v>1</v>
      </c>
      <c r="B25" s="135">
        <v>2</v>
      </c>
      <c r="C25" s="135">
        <v>3</v>
      </c>
      <c r="D25" s="135">
        <v>4</v>
      </c>
      <c r="E25" s="135">
        <v>5</v>
      </c>
      <c r="F25" s="135">
        <v>6</v>
      </c>
      <c r="G25" s="135">
        <v>7</v>
      </c>
      <c r="H25" s="135">
        <v>8</v>
      </c>
      <c r="I25" s="135">
        <v>9</v>
      </c>
      <c r="J25" s="135">
        <v>10</v>
      </c>
      <c r="K25" s="135">
        <v>11</v>
      </c>
      <c r="L25" s="135">
        <v>12</v>
      </c>
      <c r="M25" s="135">
        <v>13</v>
      </c>
      <c r="N25" s="135">
        <v>14</v>
      </c>
      <c r="O25" s="135">
        <v>15</v>
      </c>
      <c r="P25" s="135">
        <v>16</v>
      </c>
      <c r="Q25" s="135">
        <v>17</v>
      </c>
      <c r="R25" s="135">
        <v>18</v>
      </c>
      <c r="S25" s="135">
        <v>19</v>
      </c>
      <c r="T25" s="135">
        <v>20</v>
      </c>
      <c r="U25" s="135">
        <v>21</v>
      </c>
      <c r="V25" s="135">
        <v>22</v>
      </c>
      <c r="W25" s="135">
        <v>23</v>
      </c>
      <c r="X25" s="135">
        <v>24</v>
      </c>
      <c r="Y25" s="135">
        <v>25</v>
      </c>
      <c r="Z25" s="135">
        <v>26</v>
      </c>
      <c r="AA25" s="135">
        <v>27</v>
      </c>
      <c r="AB25" s="135">
        <v>28</v>
      </c>
      <c r="AC25" s="87"/>
      <c r="AD25" s="88"/>
      <c r="AE25" s="88"/>
      <c r="AF25" s="88"/>
      <c r="AM25" s="89"/>
    </row>
    <row r="26" spans="1:39" s="143" customFormat="1" ht="15" customHeight="1">
      <c r="A26" s="136">
        <v>1</v>
      </c>
      <c r="B26" s="137" t="s">
        <v>96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>
        <f aca="true" t="shared" si="10" ref="Q26:X26">SUM(Q27,Q52,Q67,Q82,Q99,Q114)</f>
        <v>0</v>
      </c>
      <c r="R26" s="138">
        <f t="shared" si="10"/>
        <v>0</v>
      </c>
      <c r="S26" s="138">
        <f t="shared" si="10"/>
        <v>0</v>
      </c>
      <c r="T26" s="138">
        <f t="shared" si="10"/>
        <v>0</v>
      </c>
      <c r="U26" s="138">
        <f t="shared" si="10"/>
        <v>0</v>
      </c>
      <c r="V26" s="138">
        <f t="shared" si="10"/>
        <v>0</v>
      </c>
      <c r="W26" s="138"/>
      <c r="X26" s="138">
        <f t="shared" si="10"/>
        <v>0</v>
      </c>
      <c r="Y26" s="138"/>
      <c r="Z26" s="139" t="e">
        <f>SUM(Z27,Z52,Z67,Z82,Z99,Z114)</f>
        <v>#DIV/0!</v>
      </c>
      <c r="AA26" s="138"/>
      <c r="AB26" s="140"/>
      <c r="AC26" s="141"/>
      <c r="AD26" s="142"/>
      <c r="AE26" s="142"/>
      <c r="AF26" s="142"/>
      <c r="AM26" s="144"/>
    </row>
    <row r="27" spans="1:39" s="4" customFormat="1" ht="12.75" customHeight="1">
      <c r="A27" s="136">
        <v>2</v>
      </c>
      <c r="B27" s="145" t="s">
        <v>50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>
        <f>SUM(Q28,Q44,Q49:Q51)</f>
        <v>0</v>
      </c>
      <c r="R27" s="38">
        <f>SUM(R28,R44,R49:R51)</f>
        <v>0</v>
      </c>
      <c r="S27" s="38">
        <f>SUM(S28,S44,S49:S51)</f>
        <v>0</v>
      </c>
      <c r="T27" s="38">
        <f>SUM(T28,T44,T49:T51)</f>
        <v>0</v>
      </c>
      <c r="U27" s="38">
        <f>SUM(U28,U44,U49:U51)</f>
        <v>0</v>
      </c>
      <c r="V27" s="38"/>
      <c r="W27" s="38"/>
      <c r="X27" s="38"/>
      <c r="Y27" s="38"/>
      <c r="Z27" s="146" t="e">
        <f>Q27/$Q$26</f>
        <v>#DIV/0!</v>
      </c>
      <c r="AA27" s="38"/>
      <c r="AB27" s="147"/>
      <c r="AC27" s="13"/>
      <c r="AD27" s="3"/>
      <c r="AE27" s="3"/>
      <c r="AF27" s="3"/>
      <c r="AM27" s="6"/>
    </row>
    <row r="28" spans="1:39" s="4" customFormat="1" ht="12.75" customHeight="1">
      <c r="A28" s="136">
        <v>3</v>
      </c>
      <c r="B28" s="148" t="s">
        <v>69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>
        <f aca="true" t="shared" si="11" ref="Q28:X28">SUM(Q29:Q43)</f>
        <v>0</v>
      </c>
      <c r="R28" s="38">
        <f t="shared" si="11"/>
        <v>0</v>
      </c>
      <c r="S28" s="38">
        <f t="shared" si="11"/>
        <v>0</v>
      </c>
      <c r="T28" s="38">
        <f t="shared" si="11"/>
        <v>0</v>
      </c>
      <c r="U28" s="38">
        <f t="shared" si="11"/>
        <v>0</v>
      </c>
      <c r="V28" s="38">
        <f t="shared" si="11"/>
        <v>0</v>
      </c>
      <c r="W28" s="38"/>
      <c r="X28" s="38">
        <f t="shared" si="11"/>
        <v>0</v>
      </c>
      <c r="Y28" s="38"/>
      <c r="Z28" s="146" t="e">
        <f aca="true" t="shared" si="12" ref="Z28:Z106">Q28/$Q$26</f>
        <v>#DIV/0!</v>
      </c>
      <c r="AA28" s="38"/>
      <c r="AB28" s="147"/>
      <c r="AC28" s="13"/>
      <c r="AD28" s="3"/>
      <c r="AE28" s="3"/>
      <c r="AF28" s="3"/>
      <c r="AM28" s="6"/>
    </row>
    <row r="29" spans="1:39" s="152" customFormat="1" ht="12.75" customHeight="1">
      <c r="A29" s="136">
        <v>4</v>
      </c>
      <c r="B29" s="149" t="s">
        <v>13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146" t="e">
        <f t="shared" si="12"/>
        <v>#DIV/0!</v>
      </c>
      <c r="AA29" s="38"/>
      <c r="AB29" s="147"/>
      <c r="AC29" s="150"/>
      <c r="AD29" s="151"/>
      <c r="AE29" s="151"/>
      <c r="AF29" s="151"/>
      <c r="AM29" s="153"/>
    </row>
    <row r="30" spans="1:39" s="152" customFormat="1" ht="12.75" customHeight="1">
      <c r="A30" s="136">
        <v>5</v>
      </c>
      <c r="B30" s="154" t="s">
        <v>70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146" t="e">
        <f t="shared" si="12"/>
        <v>#DIV/0!</v>
      </c>
      <c r="AA30" s="38"/>
      <c r="AB30" s="147"/>
      <c r="AC30" s="150"/>
      <c r="AD30" s="151"/>
      <c r="AE30" s="151"/>
      <c r="AF30" s="151"/>
      <c r="AM30" s="153"/>
    </row>
    <row r="31" spans="1:39" s="152" customFormat="1" ht="12.75" customHeight="1">
      <c r="A31" s="136">
        <v>6</v>
      </c>
      <c r="B31" s="155" t="s">
        <v>77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146" t="e">
        <f t="shared" si="12"/>
        <v>#DIV/0!</v>
      </c>
      <c r="AA31" s="38"/>
      <c r="AB31" s="147"/>
      <c r="AC31" s="150"/>
      <c r="AD31" s="151"/>
      <c r="AE31" s="151"/>
      <c r="AF31" s="151"/>
      <c r="AM31" s="153"/>
    </row>
    <row r="32" spans="1:39" s="152" customFormat="1" ht="12.75" customHeight="1">
      <c r="A32" s="136">
        <v>7</v>
      </c>
      <c r="B32" s="155" t="s">
        <v>78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146" t="e">
        <f t="shared" si="12"/>
        <v>#DIV/0!</v>
      </c>
      <c r="AA32" s="38"/>
      <c r="AB32" s="147"/>
      <c r="AC32" s="150"/>
      <c r="AD32" s="151"/>
      <c r="AE32" s="151"/>
      <c r="AF32" s="151"/>
      <c r="AM32" s="153"/>
    </row>
    <row r="33" spans="1:39" s="152" customFormat="1" ht="12.75" customHeight="1">
      <c r="A33" s="136">
        <v>8</v>
      </c>
      <c r="B33" s="154" t="s">
        <v>71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146" t="e">
        <f t="shared" si="12"/>
        <v>#DIV/0!</v>
      </c>
      <c r="AA33" s="38"/>
      <c r="AB33" s="147"/>
      <c r="AC33" s="150"/>
      <c r="AD33" s="151"/>
      <c r="AE33" s="151"/>
      <c r="AF33" s="151"/>
      <c r="AM33" s="153"/>
    </row>
    <row r="34" spans="1:39" s="152" customFormat="1" ht="12.75" customHeight="1">
      <c r="A34" s="136">
        <v>9</v>
      </c>
      <c r="B34" s="154" t="s">
        <v>68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146" t="e">
        <f t="shared" si="12"/>
        <v>#DIV/0!</v>
      </c>
      <c r="AA34" s="38"/>
      <c r="AB34" s="147"/>
      <c r="AC34" s="150"/>
      <c r="AD34" s="151"/>
      <c r="AE34" s="151"/>
      <c r="AF34" s="151"/>
      <c r="AM34" s="153"/>
    </row>
    <row r="35" spans="1:39" s="152" customFormat="1" ht="12.75" customHeight="1">
      <c r="A35" s="136">
        <v>10</v>
      </c>
      <c r="B35" s="149" t="s">
        <v>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146" t="e">
        <f t="shared" si="12"/>
        <v>#DIV/0!</v>
      </c>
      <c r="AA35" s="38"/>
      <c r="AB35" s="147"/>
      <c r="AC35" s="150"/>
      <c r="AD35" s="151"/>
      <c r="AE35" s="151"/>
      <c r="AF35" s="151"/>
      <c r="AM35" s="153"/>
    </row>
    <row r="36" spans="1:39" s="152" customFormat="1" ht="12.75" customHeight="1">
      <c r="A36" s="136">
        <v>11</v>
      </c>
      <c r="B36" s="154" t="s">
        <v>70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146" t="e">
        <f t="shared" si="12"/>
        <v>#DIV/0!</v>
      </c>
      <c r="AA36" s="38"/>
      <c r="AB36" s="147"/>
      <c r="AC36" s="150"/>
      <c r="AD36" s="151"/>
      <c r="AE36" s="151"/>
      <c r="AF36" s="151"/>
      <c r="AM36" s="153"/>
    </row>
    <row r="37" spans="1:39" s="152" customFormat="1" ht="12.75" customHeight="1">
      <c r="A37" s="136">
        <v>12</v>
      </c>
      <c r="B37" s="155" t="s">
        <v>77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146" t="e">
        <f t="shared" si="12"/>
        <v>#DIV/0!</v>
      </c>
      <c r="AA37" s="38"/>
      <c r="AB37" s="147"/>
      <c r="AC37" s="150"/>
      <c r="AD37" s="151"/>
      <c r="AE37" s="151"/>
      <c r="AF37" s="151"/>
      <c r="AM37" s="153"/>
    </row>
    <row r="38" spans="1:39" s="152" customFormat="1" ht="12.75" customHeight="1">
      <c r="A38" s="136">
        <v>13</v>
      </c>
      <c r="B38" s="155" t="s">
        <v>78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146" t="e">
        <f t="shared" si="12"/>
        <v>#DIV/0!</v>
      </c>
      <c r="AA38" s="38"/>
      <c r="AB38" s="147"/>
      <c r="AC38" s="150"/>
      <c r="AD38" s="151"/>
      <c r="AE38" s="151"/>
      <c r="AF38" s="151"/>
      <c r="AM38" s="153"/>
    </row>
    <row r="39" spans="1:39" s="152" customFormat="1" ht="12.75" customHeight="1">
      <c r="A39" s="136">
        <v>14</v>
      </c>
      <c r="B39" s="154" t="s">
        <v>71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146" t="e">
        <f t="shared" si="12"/>
        <v>#DIV/0!</v>
      </c>
      <c r="AA39" s="38"/>
      <c r="AB39" s="147"/>
      <c r="AC39" s="150"/>
      <c r="AD39" s="151"/>
      <c r="AE39" s="151"/>
      <c r="AF39" s="151"/>
      <c r="AM39" s="153"/>
    </row>
    <row r="40" spans="1:39" s="152" customFormat="1" ht="12.75" customHeight="1">
      <c r="A40" s="136">
        <v>15</v>
      </c>
      <c r="B40" s="149" t="s">
        <v>10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146" t="e">
        <f t="shared" si="12"/>
        <v>#DIV/0!</v>
      </c>
      <c r="AA40" s="38"/>
      <c r="AB40" s="147"/>
      <c r="AC40" s="150"/>
      <c r="AD40" s="151"/>
      <c r="AE40" s="151"/>
      <c r="AF40" s="151"/>
      <c r="AM40" s="153"/>
    </row>
    <row r="41" spans="1:39" s="152" customFormat="1" ht="12.75" customHeight="1">
      <c r="A41" s="136">
        <v>16</v>
      </c>
      <c r="B41" s="154" t="s">
        <v>79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146" t="e">
        <f t="shared" si="12"/>
        <v>#DIV/0!</v>
      </c>
      <c r="AA41" s="38"/>
      <c r="AB41" s="147"/>
      <c r="AC41" s="150"/>
      <c r="AD41" s="151"/>
      <c r="AE41" s="151"/>
      <c r="AF41" s="151"/>
      <c r="AM41" s="153"/>
    </row>
    <row r="42" spans="1:39" s="152" customFormat="1" ht="12.75" customHeight="1">
      <c r="A42" s="136">
        <v>17</v>
      </c>
      <c r="B42" s="154" t="s">
        <v>80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146" t="e">
        <f t="shared" si="12"/>
        <v>#DIV/0!</v>
      </c>
      <c r="AA42" s="38"/>
      <c r="AB42" s="147"/>
      <c r="AC42" s="150"/>
      <c r="AD42" s="151"/>
      <c r="AE42" s="151"/>
      <c r="AF42" s="151"/>
      <c r="AM42" s="153"/>
    </row>
    <row r="43" spans="1:39" s="152" customFormat="1" ht="12.75" customHeight="1">
      <c r="A43" s="136">
        <v>18</v>
      </c>
      <c r="B43" s="149" t="s">
        <v>11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146" t="e">
        <f t="shared" si="12"/>
        <v>#DIV/0!</v>
      </c>
      <c r="AA43" s="38"/>
      <c r="AB43" s="147"/>
      <c r="AC43" s="150"/>
      <c r="AD43" s="151"/>
      <c r="AE43" s="151"/>
      <c r="AF43" s="151"/>
      <c r="AM43" s="153"/>
    </row>
    <row r="44" spans="1:39" s="152" customFormat="1" ht="12.75" customHeight="1">
      <c r="A44" s="136">
        <v>19</v>
      </c>
      <c r="B44" s="148" t="s">
        <v>72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>
        <f aca="true" t="shared" si="13" ref="Q44:X44">SUM(Q45:Q48)</f>
        <v>0</v>
      </c>
      <c r="R44" s="38">
        <f t="shared" si="13"/>
        <v>0</v>
      </c>
      <c r="S44" s="38">
        <f t="shared" si="13"/>
        <v>0</v>
      </c>
      <c r="T44" s="38">
        <f t="shared" si="13"/>
        <v>0</v>
      </c>
      <c r="U44" s="38">
        <f t="shared" si="13"/>
        <v>0</v>
      </c>
      <c r="V44" s="38">
        <f t="shared" si="13"/>
        <v>0</v>
      </c>
      <c r="W44" s="38"/>
      <c r="X44" s="38">
        <f t="shared" si="13"/>
        <v>0</v>
      </c>
      <c r="Y44" s="38"/>
      <c r="Z44" s="146" t="e">
        <f t="shared" si="12"/>
        <v>#DIV/0!</v>
      </c>
      <c r="AA44" s="38"/>
      <c r="AB44" s="147"/>
      <c r="AC44" s="150"/>
      <c r="AD44" s="151"/>
      <c r="AE44" s="151"/>
      <c r="AF44" s="151"/>
      <c r="AM44" s="153"/>
    </row>
    <row r="45" spans="1:39" s="152" customFormat="1" ht="12.75" customHeight="1">
      <c r="A45" s="136">
        <v>20</v>
      </c>
      <c r="B45" s="149" t="s">
        <v>13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146" t="e">
        <f t="shared" si="12"/>
        <v>#DIV/0!</v>
      </c>
      <c r="AA45" s="38"/>
      <c r="AB45" s="147"/>
      <c r="AC45" s="150"/>
      <c r="AD45" s="151"/>
      <c r="AE45" s="151"/>
      <c r="AF45" s="151"/>
      <c r="AM45" s="153"/>
    </row>
    <row r="46" spans="1:39" s="152" customFormat="1" ht="12.75" customHeight="1">
      <c r="A46" s="136">
        <v>21</v>
      </c>
      <c r="B46" s="149" t="s">
        <v>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146" t="e">
        <f t="shared" si="12"/>
        <v>#DIV/0!</v>
      </c>
      <c r="AA46" s="38"/>
      <c r="AB46" s="147"/>
      <c r="AC46" s="150"/>
      <c r="AD46" s="151"/>
      <c r="AE46" s="151"/>
      <c r="AF46" s="151"/>
      <c r="AM46" s="153"/>
    </row>
    <row r="47" spans="1:39" s="152" customFormat="1" ht="12.75" customHeight="1">
      <c r="A47" s="136">
        <v>22</v>
      </c>
      <c r="B47" s="149" t="s">
        <v>10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146" t="e">
        <f t="shared" si="12"/>
        <v>#DIV/0!</v>
      </c>
      <c r="AA47" s="38"/>
      <c r="AB47" s="147"/>
      <c r="AC47" s="150"/>
      <c r="AD47" s="151"/>
      <c r="AE47" s="151"/>
      <c r="AF47" s="151"/>
      <c r="AM47" s="153"/>
    </row>
    <row r="48" spans="1:39" s="152" customFormat="1" ht="12.75" customHeight="1">
      <c r="A48" s="136">
        <v>23</v>
      </c>
      <c r="B48" s="149" t="s">
        <v>11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146" t="e">
        <f t="shared" si="12"/>
        <v>#DIV/0!</v>
      </c>
      <c r="AA48" s="38"/>
      <c r="AB48" s="147"/>
      <c r="AC48" s="150"/>
      <c r="AD48" s="151"/>
      <c r="AE48" s="151"/>
      <c r="AF48" s="151"/>
      <c r="AM48" s="153"/>
    </row>
    <row r="49" spans="1:39" s="152" customFormat="1" ht="12.75" customHeight="1">
      <c r="A49" s="136">
        <v>24</v>
      </c>
      <c r="B49" s="148" t="s">
        <v>73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146" t="e">
        <f t="shared" si="12"/>
        <v>#DIV/0!</v>
      </c>
      <c r="AA49" s="38"/>
      <c r="AB49" s="147"/>
      <c r="AC49" s="150"/>
      <c r="AD49" s="151"/>
      <c r="AE49" s="151"/>
      <c r="AF49" s="151"/>
      <c r="AM49" s="153"/>
    </row>
    <row r="50" spans="1:39" s="152" customFormat="1" ht="12.75" customHeight="1">
      <c r="A50" s="136">
        <v>25</v>
      </c>
      <c r="B50" s="148" t="s">
        <v>74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146" t="e">
        <f t="shared" si="12"/>
        <v>#DIV/0!</v>
      </c>
      <c r="AA50" s="38"/>
      <c r="AB50" s="147"/>
      <c r="AC50" s="150"/>
      <c r="AD50" s="151"/>
      <c r="AE50" s="151"/>
      <c r="AF50" s="151"/>
      <c r="AM50" s="153"/>
    </row>
    <row r="51" spans="1:39" s="152" customFormat="1" ht="12.75" customHeight="1" thickBot="1">
      <c r="A51" s="136">
        <v>26</v>
      </c>
      <c r="B51" s="156" t="s">
        <v>75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46" t="e">
        <f t="shared" si="12"/>
        <v>#DIV/0!</v>
      </c>
      <c r="AA51" s="157"/>
      <c r="AB51" s="158"/>
      <c r="AC51" s="150"/>
      <c r="AD51" s="151"/>
      <c r="AE51" s="151"/>
      <c r="AF51" s="151"/>
      <c r="AM51" s="153"/>
    </row>
    <row r="52" spans="1:39" s="4" customFormat="1" ht="12.75" customHeight="1">
      <c r="A52" s="136">
        <v>27</v>
      </c>
      <c r="B52" s="20" t="s">
        <v>49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>
        <f aca="true" t="shared" si="14" ref="Q52:X52">SUM(Q53,Q59,Q64,Q66,Q67,Q65,Q67)</f>
        <v>0</v>
      </c>
      <c r="R52" s="110">
        <f t="shared" si="14"/>
        <v>0</v>
      </c>
      <c r="S52" s="110">
        <f t="shared" si="14"/>
        <v>0</v>
      </c>
      <c r="T52" s="110">
        <f t="shared" si="14"/>
        <v>0</v>
      </c>
      <c r="U52" s="110">
        <f t="shared" si="14"/>
        <v>0</v>
      </c>
      <c r="V52" s="110">
        <f t="shared" si="14"/>
        <v>0</v>
      </c>
      <c r="W52" s="110"/>
      <c r="X52" s="110">
        <f t="shared" si="14"/>
        <v>0</v>
      </c>
      <c r="Y52" s="110"/>
      <c r="Z52" s="146" t="e">
        <f t="shared" si="12"/>
        <v>#DIV/0!</v>
      </c>
      <c r="AA52" s="159"/>
      <c r="AB52" s="160"/>
      <c r="AC52" s="13"/>
      <c r="AD52" s="3"/>
      <c r="AE52" s="3"/>
      <c r="AF52" s="3"/>
      <c r="AM52" s="6"/>
    </row>
    <row r="53" spans="1:39" s="152" customFormat="1" ht="12.75" customHeight="1">
      <c r="A53" s="136">
        <v>28</v>
      </c>
      <c r="B53" s="148" t="s">
        <v>76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>
        <f>SUM(Q54:Q58)</f>
        <v>0</v>
      </c>
      <c r="R53" s="38">
        <f aca="true" t="shared" si="15" ref="R53:X53">SUM(R54:R58)</f>
        <v>0</v>
      </c>
      <c r="S53" s="38">
        <f t="shared" si="15"/>
        <v>0</v>
      </c>
      <c r="T53" s="38">
        <f t="shared" si="15"/>
        <v>0</v>
      </c>
      <c r="U53" s="38">
        <f t="shared" si="15"/>
        <v>0</v>
      </c>
      <c r="V53" s="38">
        <f t="shared" si="15"/>
        <v>0</v>
      </c>
      <c r="W53" s="38"/>
      <c r="X53" s="38">
        <f t="shared" si="15"/>
        <v>0</v>
      </c>
      <c r="Y53" s="38"/>
      <c r="Z53" s="146" t="e">
        <f t="shared" si="12"/>
        <v>#DIV/0!</v>
      </c>
      <c r="AA53" s="161"/>
      <c r="AB53" s="147"/>
      <c r="AC53" s="150"/>
      <c r="AD53" s="151"/>
      <c r="AE53" s="151"/>
      <c r="AF53" s="151"/>
      <c r="AM53" s="153"/>
    </row>
    <row r="54" spans="1:39" s="152" customFormat="1" ht="12.75" customHeight="1">
      <c r="A54" s="136">
        <v>29</v>
      </c>
      <c r="B54" s="149" t="s">
        <v>13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146" t="e">
        <f t="shared" si="12"/>
        <v>#DIV/0!</v>
      </c>
      <c r="AA54" s="161"/>
      <c r="AB54" s="147"/>
      <c r="AC54" s="150"/>
      <c r="AD54" s="151"/>
      <c r="AE54" s="151"/>
      <c r="AF54" s="151"/>
      <c r="AM54" s="153"/>
    </row>
    <row r="55" spans="1:39" s="152" customFormat="1" ht="12.75" customHeight="1">
      <c r="A55" s="136">
        <v>30</v>
      </c>
      <c r="B55" s="154" t="s">
        <v>68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146" t="e">
        <f t="shared" si="12"/>
        <v>#DIV/0!</v>
      </c>
      <c r="AA55" s="161"/>
      <c r="AB55" s="147"/>
      <c r="AC55" s="150"/>
      <c r="AD55" s="151"/>
      <c r="AE55" s="151"/>
      <c r="AF55" s="151"/>
      <c r="AM55" s="153"/>
    </row>
    <row r="56" spans="1:39" s="152" customFormat="1" ht="12.75" customHeight="1">
      <c r="A56" s="136">
        <v>31</v>
      </c>
      <c r="B56" s="149" t="s">
        <v>9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146" t="e">
        <f t="shared" si="12"/>
        <v>#DIV/0!</v>
      </c>
      <c r="AA56" s="161"/>
      <c r="AB56" s="147"/>
      <c r="AC56" s="150"/>
      <c r="AD56" s="151"/>
      <c r="AE56" s="151"/>
      <c r="AF56" s="151"/>
      <c r="AM56" s="153"/>
    </row>
    <row r="57" spans="1:39" s="152" customFormat="1" ht="12.75" customHeight="1">
      <c r="A57" s="136">
        <v>32</v>
      </c>
      <c r="B57" s="149" t="s">
        <v>10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146" t="e">
        <f t="shared" si="12"/>
        <v>#DIV/0!</v>
      </c>
      <c r="AA57" s="161"/>
      <c r="AB57" s="147"/>
      <c r="AC57" s="150"/>
      <c r="AD57" s="151"/>
      <c r="AE57" s="151"/>
      <c r="AF57" s="151"/>
      <c r="AM57" s="153"/>
    </row>
    <row r="58" spans="1:39" s="152" customFormat="1" ht="12.75" customHeight="1">
      <c r="A58" s="136">
        <v>33</v>
      </c>
      <c r="B58" s="162" t="s">
        <v>11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146" t="e">
        <f t="shared" si="12"/>
        <v>#DIV/0!</v>
      </c>
      <c r="AA58" s="161"/>
      <c r="AB58" s="147"/>
      <c r="AC58" s="150"/>
      <c r="AD58" s="151"/>
      <c r="AE58" s="151"/>
      <c r="AF58" s="151"/>
      <c r="AM58" s="153"/>
    </row>
    <row r="59" spans="1:39" s="152" customFormat="1" ht="12.75" customHeight="1">
      <c r="A59" s="136">
        <v>34</v>
      </c>
      <c r="B59" s="148" t="s">
        <v>72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>
        <f>SUM(Q60:Q63)</f>
        <v>0</v>
      </c>
      <c r="R59" s="38">
        <f aca="true" t="shared" si="16" ref="R59:X59">SUM(R60:R63)</f>
        <v>0</v>
      </c>
      <c r="S59" s="38">
        <f t="shared" si="16"/>
        <v>0</v>
      </c>
      <c r="T59" s="38">
        <f t="shared" si="16"/>
        <v>0</v>
      </c>
      <c r="U59" s="38">
        <f t="shared" si="16"/>
        <v>0</v>
      </c>
      <c r="V59" s="38">
        <f t="shared" si="16"/>
        <v>0</v>
      </c>
      <c r="W59" s="38"/>
      <c r="X59" s="38">
        <f t="shared" si="16"/>
        <v>0</v>
      </c>
      <c r="Y59" s="38"/>
      <c r="Z59" s="146" t="e">
        <f t="shared" si="12"/>
        <v>#DIV/0!</v>
      </c>
      <c r="AA59" s="161"/>
      <c r="AB59" s="147"/>
      <c r="AC59" s="150"/>
      <c r="AD59" s="151"/>
      <c r="AE59" s="151"/>
      <c r="AF59" s="151"/>
      <c r="AM59" s="153"/>
    </row>
    <row r="60" spans="1:39" s="152" customFormat="1" ht="12.75" customHeight="1">
      <c r="A60" s="136">
        <v>35</v>
      </c>
      <c r="B60" s="149" t="s">
        <v>13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146" t="e">
        <f t="shared" si="12"/>
        <v>#DIV/0!</v>
      </c>
      <c r="AA60" s="161"/>
      <c r="AB60" s="147"/>
      <c r="AC60" s="150"/>
      <c r="AD60" s="151"/>
      <c r="AE60" s="151"/>
      <c r="AF60" s="151"/>
      <c r="AM60" s="153"/>
    </row>
    <row r="61" spans="1:39" s="152" customFormat="1" ht="12.75" customHeight="1">
      <c r="A61" s="136">
        <v>36</v>
      </c>
      <c r="B61" s="149" t="s">
        <v>9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146" t="e">
        <f t="shared" si="12"/>
        <v>#DIV/0!</v>
      </c>
      <c r="AA61" s="161"/>
      <c r="AB61" s="147"/>
      <c r="AC61" s="150"/>
      <c r="AD61" s="151"/>
      <c r="AE61" s="151"/>
      <c r="AF61" s="151"/>
      <c r="AM61" s="153"/>
    </row>
    <row r="62" spans="1:39" s="152" customFormat="1" ht="12.75" customHeight="1">
      <c r="A62" s="136">
        <v>37</v>
      </c>
      <c r="B62" s="149" t="s">
        <v>10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146" t="e">
        <f t="shared" si="12"/>
        <v>#DIV/0!</v>
      </c>
      <c r="AA62" s="161"/>
      <c r="AB62" s="147"/>
      <c r="AC62" s="150"/>
      <c r="AD62" s="151"/>
      <c r="AE62" s="151"/>
      <c r="AF62" s="151"/>
      <c r="AM62" s="153"/>
    </row>
    <row r="63" spans="1:39" s="152" customFormat="1" ht="12.75" customHeight="1">
      <c r="A63" s="136">
        <v>38</v>
      </c>
      <c r="B63" s="162" t="s">
        <v>11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146" t="e">
        <f t="shared" si="12"/>
        <v>#DIV/0!</v>
      </c>
      <c r="AA63" s="161"/>
      <c r="AB63" s="147"/>
      <c r="AC63" s="150"/>
      <c r="AD63" s="151"/>
      <c r="AE63" s="151"/>
      <c r="AF63" s="151"/>
      <c r="AM63" s="153"/>
    </row>
    <row r="64" spans="1:39" s="152" customFormat="1" ht="12.75" customHeight="1">
      <c r="A64" s="136">
        <v>39</v>
      </c>
      <c r="B64" s="163" t="s">
        <v>73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146" t="e">
        <f t="shared" si="12"/>
        <v>#DIV/0!</v>
      </c>
      <c r="AA64" s="161"/>
      <c r="AB64" s="147"/>
      <c r="AC64" s="150"/>
      <c r="AD64" s="151"/>
      <c r="AE64" s="151"/>
      <c r="AF64" s="151"/>
      <c r="AM64" s="153"/>
    </row>
    <row r="65" spans="1:39" s="152" customFormat="1" ht="12.75" customHeight="1">
      <c r="A65" s="136">
        <v>40</v>
      </c>
      <c r="B65" s="163" t="s">
        <v>74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146" t="e">
        <f t="shared" si="12"/>
        <v>#DIV/0!</v>
      </c>
      <c r="AA65" s="161"/>
      <c r="AB65" s="147"/>
      <c r="AC65" s="150"/>
      <c r="AD65" s="151"/>
      <c r="AE65" s="151"/>
      <c r="AF65" s="151"/>
      <c r="AM65" s="153"/>
    </row>
    <row r="66" spans="1:39" s="152" customFormat="1" ht="12.75" customHeight="1" thickBot="1">
      <c r="A66" s="136">
        <v>41</v>
      </c>
      <c r="B66" s="164" t="s">
        <v>75</v>
      </c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46" t="e">
        <f t="shared" si="12"/>
        <v>#DIV/0!</v>
      </c>
      <c r="AA66" s="165"/>
      <c r="AB66" s="158"/>
      <c r="AC66" s="150"/>
      <c r="AD66" s="151"/>
      <c r="AE66" s="151"/>
      <c r="AF66" s="151"/>
      <c r="AM66" s="153"/>
    </row>
    <row r="67" spans="1:39" s="4" customFormat="1" ht="12.75" customHeight="1">
      <c r="A67" s="136">
        <v>42</v>
      </c>
      <c r="B67" s="9" t="s">
        <v>41</v>
      </c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>
        <f>SUM(Q68,Q75,Q79,Q80,Q81)</f>
        <v>0</v>
      </c>
      <c r="R67" s="166">
        <f aca="true" t="shared" si="17" ref="R67:X67">SUM(R68,R75,R79,R80,R81)</f>
        <v>0</v>
      </c>
      <c r="S67" s="166">
        <f t="shared" si="17"/>
        <v>0</v>
      </c>
      <c r="T67" s="166">
        <f t="shared" si="17"/>
        <v>0</v>
      </c>
      <c r="U67" s="166">
        <f t="shared" si="17"/>
        <v>0</v>
      </c>
      <c r="V67" s="166">
        <f t="shared" si="17"/>
        <v>0</v>
      </c>
      <c r="W67" s="166"/>
      <c r="X67" s="166">
        <f t="shared" si="17"/>
        <v>0</v>
      </c>
      <c r="Y67" s="166"/>
      <c r="Z67" s="146" t="e">
        <f t="shared" si="12"/>
        <v>#DIV/0!</v>
      </c>
      <c r="AA67" s="167"/>
      <c r="AB67" s="168"/>
      <c r="AC67" s="13"/>
      <c r="AD67" s="3"/>
      <c r="AE67" s="3"/>
      <c r="AF67" s="3"/>
      <c r="AM67" s="6"/>
    </row>
    <row r="68" spans="1:39" s="4" customFormat="1" ht="12.75" customHeight="1">
      <c r="A68" s="136">
        <v>43</v>
      </c>
      <c r="B68" s="148" t="s">
        <v>69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>
        <f>SUM(Q69:Q74)</f>
        <v>0</v>
      </c>
      <c r="R68" s="38">
        <f aca="true" t="shared" si="18" ref="R68:X68">SUM(R69:R74)</f>
        <v>0</v>
      </c>
      <c r="S68" s="38">
        <f t="shared" si="18"/>
        <v>0</v>
      </c>
      <c r="T68" s="38">
        <f t="shared" si="18"/>
        <v>0</v>
      </c>
      <c r="U68" s="38">
        <f t="shared" si="18"/>
        <v>0</v>
      </c>
      <c r="V68" s="38">
        <f t="shared" si="18"/>
        <v>0</v>
      </c>
      <c r="W68" s="38"/>
      <c r="X68" s="38">
        <f t="shared" si="18"/>
        <v>0</v>
      </c>
      <c r="Y68" s="38"/>
      <c r="Z68" s="146" t="e">
        <f t="shared" si="12"/>
        <v>#DIV/0!</v>
      </c>
      <c r="AA68" s="161"/>
      <c r="AB68" s="147"/>
      <c r="AC68" s="13"/>
      <c r="AD68" s="3"/>
      <c r="AE68" s="3"/>
      <c r="AF68" s="3"/>
      <c r="AM68" s="6"/>
    </row>
    <row r="69" spans="1:39" s="4" customFormat="1" ht="12.75" customHeight="1">
      <c r="A69" s="136">
        <v>44</v>
      </c>
      <c r="B69" s="149" t="s">
        <v>13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146" t="e">
        <f t="shared" si="12"/>
        <v>#DIV/0!</v>
      </c>
      <c r="AA69" s="161"/>
      <c r="AB69" s="147"/>
      <c r="AC69" s="13"/>
      <c r="AD69" s="3"/>
      <c r="AE69" s="3"/>
      <c r="AF69" s="3"/>
      <c r="AM69" s="6"/>
    </row>
    <row r="70" spans="1:39" s="4" customFormat="1" ht="12.75" customHeight="1">
      <c r="A70" s="136">
        <v>45</v>
      </c>
      <c r="B70" s="154" t="s">
        <v>68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146" t="e">
        <f t="shared" si="12"/>
        <v>#DIV/0!</v>
      </c>
      <c r="AA70" s="161"/>
      <c r="AB70" s="147"/>
      <c r="AC70" s="13"/>
      <c r="AD70" s="3"/>
      <c r="AE70" s="3"/>
      <c r="AF70" s="3"/>
      <c r="AM70" s="6"/>
    </row>
    <row r="71" spans="1:39" s="4" customFormat="1" ht="12.75" customHeight="1">
      <c r="A71" s="136">
        <v>46</v>
      </c>
      <c r="B71" s="149" t="s">
        <v>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146" t="e">
        <f t="shared" si="12"/>
        <v>#DIV/0!</v>
      </c>
      <c r="AA71" s="161"/>
      <c r="AB71" s="147"/>
      <c r="AC71" s="13"/>
      <c r="AD71" s="3"/>
      <c r="AE71" s="3"/>
      <c r="AF71" s="3"/>
      <c r="AM71" s="6"/>
    </row>
    <row r="72" spans="1:39" s="4" customFormat="1" ht="12.75" customHeight="1">
      <c r="A72" s="136">
        <v>47</v>
      </c>
      <c r="B72" s="149" t="s">
        <v>10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146" t="e">
        <f t="shared" si="12"/>
        <v>#DIV/0!</v>
      </c>
      <c r="AA72" s="161"/>
      <c r="AB72" s="147"/>
      <c r="AC72" s="13"/>
      <c r="AD72" s="3"/>
      <c r="AE72" s="3"/>
      <c r="AF72" s="3"/>
      <c r="AM72" s="6"/>
    </row>
    <row r="73" spans="1:39" s="4" customFormat="1" ht="12.75" customHeight="1">
      <c r="A73" s="136">
        <v>48</v>
      </c>
      <c r="B73" s="162" t="s">
        <v>11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146" t="e">
        <f t="shared" si="12"/>
        <v>#DIV/0!</v>
      </c>
      <c r="AA73" s="161"/>
      <c r="AB73" s="147"/>
      <c r="AC73" s="13"/>
      <c r="AD73" s="3"/>
      <c r="AE73" s="3"/>
      <c r="AF73" s="3"/>
      <c r="AM73" s="6"/>
    </row>
    <row r="74" spans="1:39" s="152" customFormat="1" ht="12.75" customHeight="1">
      <c r="A74" s="136">
        <v>49</v>
      </c>
      <c r="B74" s="148" t="s">
        <v>72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146" t="e">
        <f t="shared" si="12"/>
        <v>#DIV/0!</v>
      </c>
      <c r="AA74" s="161"/>
      <c r="AB74" s="147"/>
      <c r="AC74" s="150"/>
      <c r="AD74" s="151"/>
      <c r="AE74" s="151"/>
      <c r="AF74" s="151"/>
      <c r="AM74" s="153"/>
    </row>
    <row r="75" spans="1:39" s="152" customFormat="1" ht="12.75" customHeight="1">
      <c r="A75" s="136">
        <v>50</v>
      </c>
      <c r="B75" s="149" t="s">
        <v>13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>
        <f>SUM(Q76:Q79)</f>
        <v>0</v>
      </c>
      <c r="R75" s="38">
        <f aca="true" t="shared" si="19" ref="R75:X75">SUM(R76:R79)</f>
        <v>0</v>
      </c>
      <c r="S75" s="38">
        <f t="shared" si="19"/>
        <v>0</v>
      </c>
      <c r="T75" s="38">
        <f t="shared" si="19"/>
        <v>0</v>
      </c>
      <c r="U75" s="38">
        <f t="shared" si="19"/>
        <v>0</v>
      </c>
      <c r="V75" s="38">
        <f t="shared" si="19"/>
        <v>0</v>
      </c>
      <c r="W75" s="38"/>
      <c r="X75" s="38">
        <f t="shared" si="19"/>
        <v>0</v>
      </c>
      <c r="Y75" s="38"/>
      <c r="Z75" s="146" t="e">
        <f t="shared" si="12"/>
        <v>#DIV/0!</v>
      </c>
      <c r="AA75" s="161"/>
      <c r="AB75" s="147"/>
      <c r="AC75" s="150"/>
      <c r="AD75" s="151"/>
      <c r="AE75" s="151"/>
      <c r="AF75" s="151"/>
      <c r="AM75" s="153"/>
    </row>
    <row r="76" spans="1:39" s="152" customFormat="1" ht="12.75" customHeight="1">
      <c r="A76" s="136">
        <v>51</v>
      </c>
      <c r="B76" s="149" t="s">
        <v>9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146" t="e">
        <f t="shared" si="12"/>
        <v>#DIV/0!</v>
      </c>
      <c r="AA76" s="161"/>
      <c r="AB76" s="147"/>
      <c r="AC76" s="150"/>
      <c r="AD76" s="151"/>
      <c r="AE76" s="151"/>
      <c r="AF76" s="151"/>
      <c r="AM76" s="153"/>
    </row>
    <row r="77" spans="1:39" s="152" customFormat="1" ht="12.75" customHeight="1">
      <c r="A77" s="136">
        <v>52</v>
      </c>
      <c r="B77" s="149" t="s">
        <v>10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146" t="e">
        <f t="shared" si="12"/>
        <v>#DIV/0!</v>
      </c>
      <c r="AA77" s="161"/>
      <c r="AB77" s="147"/>
      <c r="AC77" s="150"/>
      <c r="AD77" s="151"/>
      <c r="AE77" s="151"/>
      <c r="AF77" s="151"/>
      <c r="AM77" s="153"/>
    </row>
    <row r="78" spans="1:39" s="152" customFormat="1" ht="12.75" customHeight="1">
      <c r="A78" s="136">
        <v>53</v>
      </c>
      <c r="B78" s="162" t="s">
        <v>11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146" t="e">
        <f t="shared" si="12"/>
        <v>#DIV/0!</v>
      </c>
      <c r="AA78" s="161"/>
      <c r="AB78" s="147"/>
      <c r="AC78" s="150"/>
      <c r="AD78" s="151"/>
      <c r="AE78" s="151"/>
      <c r="AF78" s="151"/>
      <c r="AM78" s="153"/>
    </row>
    <row r="79" spans="1:39" s="50" customFormat="1" ht="12.75" customHeight="1">
      <c r="A79" s="136">
        <v>54</v>
      </c>
      <c r="B79" s="163" t="s">
        <v>73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146" t="e">
        <f t="shared" si="12"/>
        <v>#DIV/0!</v>
      </c>
      <c r="AA79" s="161"/>
      <c r="AB79" s="147"/>
      <c r="AC79" s="102"/>
      <c r="AD79" s="49"/>
      <c r="AE79" s="49"/>
      <c r="AF79" s="49"/>
      <c r="AM79" s="14"/>
    </row>
    <row r="80" spans="1:39" s="152" customFormat="1" ht="12.75" customHeight="1">
      <c r="A80" s="136">
        <v>55</v>
      </c>
      <c r="B80" s="163" t="s">
        <v>74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146" t="e">
        <f t="shared" si="12"/>
        <v>#DIV/0!</v>
      </c>
      <c r="AA80" s="161"/>
      <c r="AB80" s="147"/>
      <c r="AC80" s="150"/>
      <c r="AD80" s="151"/>
      <c r="AE80" s="151"/>
      <c r="AF80" s="151"/>
      <c r="AM80" s="153"/>
    </row>
    <row r="81" spans="1:39" s="152" customFormat="1" ht="12.75" customHeight="1" thickBot="1">
      <c r="A81" s="136">
        <v>56</v>
      </c>
      <c r="B81" s="164" t="s">
        <v>75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46" t="e">
        <f t="shared" si="12"/>
        <v>#DIV/0!</v>
      </c>
      <c r="AA81" s="165"/>
      <c r="AB81" s="158"/>
      <c r="AC81" s="150"/>
      <c r="AD81" s="151"/>
      <c r="AE81" s="151"/>
      <c r="AF81" s="151"/>
      <c r="AM81" s="153"/>
    </row>
    <row r="82" spans="1:39" s="4" customFormat="1" ht="12.75" customHeight="1">
      <c r="A82" s="136">
        <v>57</v>
      </c>
      <c r="B82" s="9" t="s">
        <v>42</v>
      </c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>
        <f>SUM(Q83,Q91,Q96,Q97,Q98)</f>
        <v>0</v>
      </c>
      <c r="R82" s="166">
        <f aca="true" t="shared" si="20" ref="R82:X82">SUM(R83,R91,R96,R97,R98)</f>
        <v>0</v>
      </c>
      <c r="S82" s="166">
        <f t="shared" si="20"/>
        <v>0</v>
      </c>
      <c r="T82" s="166">
        <f t="shared" si="20"/>
        <v>0</v>
      </c>
      <c r="U82" s="166">
        <f t="shared" si="20"/>
        <v>0</v>
      </c>
      <c r="V82" s="166">
        <f t="shared" si="20"/>
        <v>0</v>
      </c>
      <c r="W82" s="166"/>
      <c r="X82" s="166">
        <f t="shared" si="20"/>
        <v>0</v>
      </c>
      <c r="Y82" s="166"/>
      <c r="Z82" s="146" t="e">
        <f t="shared" si="12"/>
        <v>#DIV/0!</v>
      </c>
      <c r="AA82" s="167"/>
      <c r="AB82" s="168"/>
      <c r="AC82" s="13"/>
      <c r="AD82" s="3"/>
      <c r="AE82" s="3"/>
      <c r="AF82" s="3"/>
      <c r="AM82" s="6"/>
    </row>
    <row r="83" spans="1:39" s="152" customFormat="1" ht="12.75" customHeight="1">
      <c r="A83" s="136">
        <v>58</v>
      </c>
      <c r="B83" s="148" t="s">
        <v>76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>
        <f>SUM(Q84,Q88,Q89,Q90)</f>
        <v>0</v>
      </c>
      <c r="R83" s="38">
        <f aca="true" t="shared" si="21" ref="R83:X83">SUM(R84,R88,R89,R90)</f>
        <v>0</v>
      </c>
      <c r="S83" s="38">
        <f t="shared" si="21"/>
        <v>0</v>
      </c>
      <c r="T83" s="38">
        <f t="shared" si="21"/>
        <v>0</v>
      </c>
      <c r="U83" s="38">
        <f t="shared" si="21"/>
        <v>0</v>
      </c>
      <c r="V83" s="38">
        <f t="shared" si="21"/>
        <v>0</v>
      </c>
      <c r="W83" s="38"/>
      <c r="X83" s="38">
        <f t="shared" si="21"/>
        <v>0</v>
      </c>
      <c r="Y83" s="38"/>
      <c r="Z83" s="146" t="e">
        <f t="shared" si="12"/>
        <v>#DIV/0!</v>
      </c>
      <c r="AA83" s="161"/>
      <c r="AB83" s="147"/>
      <c r="AC83" s="150"/>
      <c r="AD83" s="151"/>
      <c r="AE83" s="151"/>
      <c r="AF83" s="151"/>
      <c r="AM83" s="153"/>
    </row>
    <row r="84" spans="1:39" s="152" customFormat="1" ht="12.75" customHeight="1">
      <c r="A84" s="136">
        <v>59</v>
      </c>
      <c r="B84" s="149" t="s">
        <v>13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>
        <f>SUM(Q85:Q86)</f>
        <v>0</v>
      </c>
      <c r="R84" s="38">
        <f aca="true" t="shared" si="22" ref="R84:X84">SUM(R85:R86)</f>
        <v>0</v>
      </c>
      <c r="S84" s="38">
        <f t="shared" si="22"/>
        <v>0</v>
      </c>
      <c r="T84" s="38">
        <f t="shared" si="22"/>
        <v>0</v>
      </c>
      <c r="U84" s="38">
        <f t="shared" si="22"/>
        <v>0</v>
      </c>
      <c r="V84" s="38">
        <f t="shared" si="22"/>
        <v>0</v>
      </c>
      <c r="W84" s="38"/>
      <c r="X84" s="38">
        <f t="shared" si="22"/>
        <v>0</v>
      </c>
      <c r="Y84" s="38"/>
      <c r="Z84" s="146" t="e">
        <f t="shared" si="12"/>
        <v>#DIV/0!</v>
      </c>
      <c r="AA84" s="161"/>
      <c r="AB84" s="147"/>
      <c r="AC84" s="150"/>
      <c r="AD84" s="151"/>
      <c r="AE84" s="151"/>
      <c r="AF84" s="151"/>
      <c r="AM84" s="153"/>
    </row>
    <row r="85" spans="1:39" s="152" customFormat="1" ht="12.75" customHeight="1">
      <c r="A85" s="136">
        <v>60</v>
      </c>
      <c r="B85" s="155" t="s">
        <v>43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146" t="e">
        <f t="shared" si="12"/>
        <v>#DIV/0!</v>
      </c>
      <c r="AA85" s="161"/>
      <c r="AB85" s="147"/>
      <c r="AC85" s="150"/>
      <c r="AD85" s="151"/>
      <c r="AE85" s="151"/>
      <c r="AF85" s="151"/>
      <c r="AM85" s="153"/>
    </row>
    <row r="86" spans="1:39" s="152" customFormat="1" ht="12.75" customHeight="1">
      <c r="A86" s="136">
        <v>61</v>
      </c>
      <c r="B86" s="155" t="s">
        <v>44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146" t="e">
        <f t="shared" si="12"/>
        <v>#DIV/0!</v>
      </c>
      <c r="AA86" s="161"/>
      <c r="AB86" s="147"/>
      <c r="AC86" s="150"/>
      <c r="AD86" s="151"/>
      <c r="AE86" s="151"/>
      <c r="AF86" s="151"/>
      <c r="AM86" s="153"/>
    </row>
    <row r="87" spans="1:39" s="152" customFormat="1" ht="12.75" customHeight="1">
      <c r="A87" s="136">
        <v>62</v>
      </c>
      <c r="B87" s="155" t="s">
        <v>68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146" t="e">
        <f t="shared" si="12"/>
        <v>#DIV/0!</v>
      </c>
      <c r="AA87" s="161"/>
      <c r="AB87" s="147"/>
      <c r="AC87" s="150"/>
      <c r="AD87" s="151"/>
      <c r="AE87" s="151"/>
      <c r="AF87" s="151"/>
      <c r="AM87" s="153"/>
    </row>
    <row r="88" spans="1:39" s="152" customFormat="1" ht="12.75" customHeight="1">
      <c r="A88" s="136">
        <v>63</v>
      </c>
      <c r="B88" s="149" t="s">
        <v>9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146" t="e">
        <f t="shared" si="12"/>
        <v>#DIV/0!</v>
      </c>
      <c r="AA88" s="161"/>
      <c r="AB88" s="147"/>
      <c r="AC88" s="150"/>
      <c r="AD88" s="151"/>
      <c r="AE88" s="151"/>
      <c r="AF88" s="151"/>
      <c r="AM88" s="153"/>
    </row>
    <row r="89" spans="1:39" s="152" customFormat="1" ht="12.75" customHeight="1">
      <c r="A89" s="136">
        <v>64</v>
      </c>
      <c r="B89" s="149" t="s">
        <v>10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146" t="e">
        <f t="shared" si="12"/>
        <v>#DIV/0!</v>
      </c>
      <c r="AA89" s="161"/>
      <c r="AB89" s="147"/>
      <c r="AC89" s="150"/>
      <c r="AD89" s="151"/>
      <c r="AE89" s="151"/>
      <c r="AF89" s="151"/>
      <c r="AM89" s="153"/>
    </row>
    <row r="90" spans="1:39" s="152" customFormat="1" ht="12.75" customHeight="1">
      <c r="A90" s="136">
        <v>65</v>
      </c>
      <c r="B90" s="162" t="s">
        <v>11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146" t="e">
        <f t="shared" si="12"/>
        <v>#DIV/0!</v>
      </c>
      <c r="AA90" s="161"/>
      <c r="AB90" s="147"/>
      <c r="AC90" s="150"/>
      <c r="AD90" s="151"/>
      <c r="AE90" s="151"/>
      <c r="AF90" s="151"/>
      <c r="AM90" s="153"/>
    </row>
    <row r="91" spans="1:39" s="152" customFormat="1" ht="12.75" customHeight="1">
      <c r="A91" s="136">
        <v>66</v>
      </c>
      <c r="B91" s="148" t="s">
        <v>72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>
        <f>SUM(Q84:Q90,Q92:Q95)</f>
        <v>0</v>
      </c>
      <c r="R91" s="38">
        <f aca="true" t="shared" si="23" ref="R91:X91">SUM(R84:R90,R92:R95)</f>
        <v>0</v>
      </c>
      <c r="S91" s="38">
        <f t="shared" si="23"/>
        <v>0</v>
      </c>
      <c r="T91" s="38">
        <f t="shared" si="23"/>
        <v>0</v>
      </c>
      <c r="U91" s="38">
        <f t="shared" si="23"/>
        <v>0</v>
      </c>
      <c r="V91" s="38">
        <f t="shared" si="23"/>
        <v>0</v>
      </c>
      <c r="W91" s="38"/>
      <c r="X91" s="38">
        <f t="shared" si="23"/>
        <v>0</v>
      </c>
      <c r="Y91" s="38"/>
      <c r="Z91" s="146" t="e">
        <f t="shared" si="12"/>
        <v>#DIV/0!</v>
      </c>
      <c r="AA91" s="161"/>
      <c r="AB91" s="147"/>
      <c r="AC91" s="150"/>
      <c r="AD91" s="151"/>
      <c r="AE91" s="151"/>
      <c r="AF91" s="151"/>
      <c r="AM91" s="153"/>
    </row>
    <row r="92" spans="1:39" s="152" customFormat="1" ht="12.75" customHeight="1">
      <c r="A92" s="136">
        <v>67</v>
      </c>
      <c r="B92" s="149" t="s">
        <v>13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146" t="e">
        <f t="shared" si="12"/>
        <v>#DIV/0!</v>
      </c>
      <c r="AA92" s="161"/>
      <c r="AB92" s="147"/>
      <c r="AC92" s="150"/>
      <c r="AD92" s="151"/>
      <c r="AE92" s="151"/>
      <c r="AF92" s="151"/>
      <c r="AM92" s="153"/>
    </row>
    <row r="93" spans="1:39" s="152" customFormat="1" ht="12.75" customHeight="1">
      <c r="A93" s="136">
        <v>68</v>
      </c>
      <c r="B93" s="149" t="s">
        <v>9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146" t="e">
        <f t="shared" si="12"/>
        <v>#DIV/0!</v>
      </c>
      <c r="AA93" s="161"/>
      <c r="AB93" s="147"/>
      <c r="AC93" s="150"/>
      <c r="AD93" s="151"/>
      <c r="AE93" s="151"/>
      <c r="AF93" s="151"/>
      <c r="AM93" s="153"/>
    </row>
    <row r="94" spans="1:39" s="152" customFormat="1" ht="12.75" customHeight="1">
      <c r="A94" s="136">
        <v>69</v>
      </c>
      <c r="B94" s="149" t="s">
        <v>10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146" t="e">
        <f t="shared" si="12"/>
        <v>#DIV/0!</v>
      </c>
      <c r="AA94" s="161"/>
      <c r="AB94" s="147"/>
      <c r="AC94" s="150"/>
      <c r="AD94" s="151"/>
      <c r="AE94" s="151"/>
      <c r="AF94" s="151"/>
      <c r="AM94" s="153"/>
    </row>
    <row r="95" spans="1:39" s="152" customFormat="1" ht="12.75" customHeight="1">
      <c r="A95" s="136">
        <v>70</v>
      </c>
      <c r="B95" s="162" t="s">
        <v>11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146" t="e">
        <f t="shared" si="12"/>
        <v>#DIV/0!</v>
      </c>
      <c r="AA95" s="161"/>
      <c r="AB95" s="147"/>
      <c r="AC95" s="150"/>
      <c r="AD95" s="151"/>
      <c r="AE95" s="151"/>
      <c r="AF95" s="151"/>
      <c r="AM95" s="153"/>
    </row>
    <row r="96" spans="1:39" s="152" customFormat="1" ht="12.75" customHeight="1">
      <c r="A96" s="136">
        <v>71</v>
      </c>
      <c r="B96" s="163" t="s">
        <v>73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146" t="e">
        <f t="shared" si="12"/>
        <v>#DIV/0!</v>
      </c>
      <c r="AA96" s="161"/>
      <c r="AB96" s="147"/>
      <c r="AC96" s="150"/>
      <c r="AD96" s="151"/>
      <c r="AE96" s="151"/>
      <c r="AF96" s="151"/>
      <c r="AM96" s="153"/>
    </row>
    <row r="97" spans="1:39" s="152" customFormat="1" ht="12.75" customHeight="1">
      <c r="A97" s="136">
        <v>72</v>
      </c>
      <c r="B97" s="163" t="s">
        <v>74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146" t="e">
        <f t="shared" si="12"/>
        <v>#DIV/0!</v>
      </c>
      <c r="AA97" s="161"/>
      <c r="AB97" s="147"/>
      <c r="AC97" s="150"/>
      <c r="AD97" s="151"/>
      <c r="AE97" s="151"/>
      <c r="AF97" s="151"/>
      <c r="AM97" s="153"/>
    </row>
    <row r="98" spans="1:39" s="152" customFormat="1" ht="12.75" customHeight="1" thickBot="1">
      <c r="A98" s="136">
        <v>73</v>
      </c>
      <c r="B98" s="164" t="s">
        <v>75</v>
      </c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46" t="e">
        <f t="shared" si="12"/>
        <v>#DIV/0!</v>
      </c>
      <c r="AA98" s="165"/>
      <c r="AB98" s="158"/>
      <c r="AC98" s="150"/>
      <c r="AD98" s="151"/>
      <c r="AE98" s="151"/>
      <c r="AF98" s="151"/>
      <c r="AM98" s="153"/>
    </row>
    <row r="99" spans="1:39" s="4" customFormat="1" ht="12.75" customHeight="1">
      <c r="A99" s="136">
        <v>74</v>
      </c>
      <c r="B99" s="9" t="s">
        <v>15</v>
      </c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>
        <f>SUM(Q100,Q106,Q111,Q112,Q113)</f>
        <v>0</v>
      </c>
      <c r="R99" s="166">
        <f aca="true" t="shared" si="24" ref="R99:X99">SUM(R100,R106,R111,R112,R113)</f>
        <v>0</v>
      </c>
      <c r="S99" s="166">
        <f t="shared" si="24"/>
        <v>0</v>
      </c>
      <c r="T99" s="166">
        <f t="shared" si="24"/>
        <v>0</v>
      </c>
      <c r="U99" s="166">
        <f t="shared" si="24"/>
        <v>0</v>
      </c>
      <c r="V99" s="166">
        <f t="shared" si="24"/>
        <v>0</v>
      </c>
      <c r="W99" s="166"/>
      <c r="X99" s="166">
        <f t="shared" si="24"/>
        <v>0</v>
      </c>
      <c r="Y99" s="166"/>
      <c r="Z99" s="146" t="e">
        <f t="shared" si="12"/>
        <v>#DIV/0!</v>
      </c>
      <c r="AA99" s="167"/>
      <c r="AB99" s="168"/>
      <c r="AC99" s="13"/>
      <c r="AD99" s="3"/>
      <c r="AE99" s="3"/>
      <c r="AF99" s="3"/>
      <c r="AM99" s="6"/>
    </row>
    <row r="100" spans="1:39" s="152" customFormat="1" ht="12.75" customHeight="1">
      <c r="A100" s="136">
        <v>75</v>
      </c>
      <c r="B100" s="148" t="s">
        <v>69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>
        <f>SUM(Q101:Q105)</f>
        <v>0</v>
      </c>
      <c r="R100" s="38">
        <f aca="true" t="shared" si="25" ref="R100:X100">SUM(R101:R105)</f>
        <v>0</v>
      </c>
      <c r="S100" s="38">
        <f t="shared" si="25"/>
        <v>0</v>
      </c>
      <c r="T100" s="38">
        <f t="shared" si="25"/>
        <v>0</v>
      </c>
      <c r="U100" s="38">
        <f t="shared" si="25"/>
        <v>0</v>
      </c>
      <c r="V100" s="38">
        <f t="shared" si="25"/>
        <v>0</v>
      </c>
      <c r="W100" s="38"/>
      <c r="X100" s="38">
        <f t="shared" si="25"/>
        <v>0</v>
      </c>
      <c r="Y100" s="38"/>
      <c r="Z100" s="146" t="e">
        <f t="shared" si="12"/>
        <v>#DIV/0!</v>
      </c>
      <c r="AA100" s="161"/>
      <c r="AB100" s="147"/>
      <c r="AC100" s="150"/>
      <c r="AD100" s="151"/>
      <c r="AE100" s="151"/>
      <c r="AF100" s="151"/>
      <c r="AM100" s="153"/>
    </row>
    <row r="101" spans="1:39" s="152" customFormat="1" ht="12.75" customHeight="1">
      <c r="A101" s="136">
        <v>76</v>
      </c>
      <c r="B101" s="149" t="s">
        <v>13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146" t="e">
        <f t="shared" si="12"/>
        <v>#DIV/0!</v>
      </c>
      <c r="AA101" s="161"/>
      <c r="AB101" s="147"/>
      <c r="AC101" s="150"/>
      <c r="AD101" s="151"/>
      <c r="AE101" s="151"/>
      <c r="AF101" s="151"/>
      <c r="AM101" s="153"/>
    </row>
    <row r="102" spans="1:39" s="152" customFormat="1" ht="12.75" customHeight="1">
      <c r="A102" s="136">
        <v>77</v>
      </c>
      <c r="B102" s="154" t="s">
        <v>68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146" t="e">
        <f t="shared" si="12"/>
        <v>#DIV/0!</v>
      </c>
      <c r="AA102" s="161"/>
      <c r="AB102" s="147"/>
      <c r="AC102" s="126" t="s">
        <v>144</v>
      </c>
      <c r="AD102" s="151"/>
      <c r="AE102" s="151"/>
      <c r="AF102" s="151"/>
      <c r="AM102" s="153"/>
    </row>
    <row r="103" spans="1:39" s="152" customFormat="1" ht="12.75" customHeight="1">
      <c r="A103" s="136">
        <v>78</v>
      </c>
      <c r="B103" s="149" t="s">
        <v>9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146" t="e">
        <f t="shared" si="12"/>
        <v>#DIV/0!</v>
      </c>
      <c r="AA103" s="161"/>
      <c r="AB103" s="147"/>
      <c r="AC103" s="150"/>
      <c r="AD103" s="151"/>
      <c r="AE103" s="151"/>
      <c r="AF103" s="151"/>
      <c r="AM103" s="153"/>
    </row>
    <row r="104" spans="1:39" s="152" customFormat="1" ht="12.75" customHeight="1">
      <c r="A104" s="136">
        <v>79</v>
      </c>
      <c r="B104" s="149" t="s">
        <v>10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146" t="e">
        <f t="shared" si="12"/>
        <v>#DIV/0!</v>
      </c>
      <c r="AA104" s="161"/>
      <c r="AB104" s="147"/>
      <c r="AC104" s="150"/>
      <c r="AD104" s="151"/>
      <c r="AE104" s="151"/>
      <c r="AF104" s="151"/>
      <c r="AM104" s="153"/>
    </row>
    <row r="105" spans="1:39" s="152" customFormat="1" ht="12.75" customHeight="1">
      <c r="A105" s="136">
        <v>80</v>
      </c>
      <c r="B105" s="162" t="s">
        <v>11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46" t="e">
        <f t="shared" si="12"/>
        <v>#DIV/0!</v>
      </c>
      <c r="AA105" s="169"/>
      <c r="AB105" s="170"/>
      <c r="AC105" s="150"/>
      <c r="AD105" s="151"/>
      <c r="AE105" s="151"/>
      <c r="AF105" s="151"/>
      <c r="AM105" s="153"/>
    </row>
    <row r="106" spans="1:39" s="152" customFormat="1" ht="12.75" customHeight="1">
      <c r="A106" s="136">
        <v>81</v>
      </c>
      <c r="B106" s="148" t="s">
        <v>72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>
        <f>SUM(Q107:Q111)</f>
        <v>0</v>
      </c>
      <c r="R106" s="119">
        <f aca="true" t="shared" si="26" ref="R106:X106">SUM(R107:R111)</f>
        <v>0</v>
      </c>
      <c r="S106" s="119">
        <f t="shared" si="26"/>
        <v>0</v>
      </c>
      <c r="T106" s="119">
        <f t="shared" si="26"/>
        <v>0</v>
      </c>
      <c r="U106" s="119">
        <f t="shared" si="26"/>
        <v>0</v>
      </c>
      <c r="V106" s="119">
        <f t="shared" si="26"/>
        <v>0</v>
      </c>
      <c r="W106" s="119"/>
      <c r="X106" s="119">
        <f t="shared" si="26"/>
        <v>0</v>
      </c>
      <c r="Y106" s="119"/>
      <c r="Z106" s="146" t="e">
        <f t="shared" si="12"/>
        <v>#DIV/0!</v>
      </c>
      <c r="AA106" s="169"/>
      <c r="AB106" s="170"/>
      <c r="AC106" s="150"/>
      <c r="AD106" s="151"/>
      <c r="AE106" s="151"/>
      <c r="AF106" s="151"/>
      <c r="AM106" s="153"/>
    </row>
    <row r="107" spans="1:39" s="152" customFormat="1" ht="12.75" customHeight="1">
      <c r="A107" s="136">
        <v>82</v>
      </c>
      <c r="B107" s="149" t="s">
        <v>13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46" t="e">
        <f aca="true" t="shared" si="27" ref="Z107:Z117">Q107/$Q$26</f>
        <v>#DIV/0!</v>
      </c>
      <c r="AA107" s="169"/>
      <c r="AB107" s="170"/>
      <c r="AC107" s="150"/>
      <c r="AD107" s="151"/>
      <c r="AE107" s="151"/>
      <c r="AF107" s="151"/>
      <c r="AM107" s="153"/>
    </row>
    <row r="108" spans="1:39" s="152" customFormat="1" ht="12.75" customHeight="1">
      <c r="A108" s="136">
        <v>83</v>
      </c>
      <c r="B108" s="149" t="s">
        <v>9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46" t="e">
        <f t="shared" si="27"/>
        <v>#DIV/0!</v>
      </c>
      <c r="AA108" s="169"/>
      <c r="AB108" s="170"/>
      <c r="AC108" s="150"/>
      <c r="AD108" s="151"/>
      <c r="AE108" s="151"/>
      <c r="AF108" s="151"/>
      <c r="AM108" s="153"/>
    </row>
    <row r="109" spans="1:39" s="152" customFormat="1" ht="12.75" customHeight="1">
      <c r="A109" s="136">
        <v>84</v>
      </c>
      <c r="B109" s="149" t="s">
        <v>10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46" t="e">
        <f t="shared" si="27"/>
        <v>#DIV/0!</v>
      </c>
      <c r="AA109" s="169"/>
      <c r="AB109" s="170"/>
      <c r="AC109" s="150"/>
      <c r="AD109" s="151"/>
      <c r="AE109" s="151"/>
      <c r="AF109" s="151"/>
      <c r="AM109" s="153"/>
    </row>
    <row r="110" spans="1:39" s="152" customFormat="1" ht="12.75" customHeight="1">
      <c r="A110" s="136">
        <v>85</v>
      </c>
      <c r="B110" s="149" t="s">
        <v>11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146" t="e">
        <f t="shared" si="27"/>
        <v>#DIV/0!</v>
      </c>
      <c r="AA110" s="161"/>
      <c r="AB110" s="147"/>
      <c r="AC110" s="150"/>
      <c r="AD110" s="151"/>
      <c r="AE110" s="151"/>
      <c r="AF110" s="151"/>
      <c r="AM110" s="153"/>
    </row>
    <row r="111" spans="1:39" s="152" customFormat="1" ht="12.75" customHeight="1">
      <c r="A111" s="136">
        <v>86</v>
      </c>
      <c r="B111" s="148" t="s">
        <v>73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146" t="e">
        <f t="shared" si="27"/>
        <v>#DIV/0!</v>
      </c>
      <c r="AA111" s="161"/>
      <c r="AB111" s="147"/>
      <c r="AC111" s="150"/>
      <c r="AD111" s="151"/>
      <c r="AE111" s="151"/>
      <c r="AF111" s="151"/>
      <c r="AM111" s="153"/>
    </row>
    <row r="112" spans="1:39" s="152" customFormat="1" ht="12.75" customHeight="1">
      <c r="A112" s="136">
        <v>87</v>
      </c>
      <c r="B112" s="148" t="s">
        <v>74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146" t="e">
        <f t="shared" si="27"/>
        <v>#DIV/0!</v>
      </c>
      <c r="AA112" s="161"/>
      <c r="AB112" s="147"/>
      <c r="AC112" s="150"/>
      <c r="AD112" s="151"/>
      <c r="AE112" s="151"/>
      <c r="AF112" s="151"/>
      <c r="AM112" s="153"/>
    </row>
    <row r="113" spans="1:39" s="152" customFormat="1" ht="12.75" customHeight="1" thickBot="1">
      <c r="A113" s="171">
        <v>88</v>
      </c>
      <c r="B113" s="172" t="s">
        <v>75</v>
      </c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73" t="e">
        <f t="shared" si="27"/>
        <v>#DIV/0!</v>
      </c>
      <c r="AA113" s="169"/>
      <c r="AB113" s="170"/>
      <c r="AC113" s="150"/>
      <c r="AD113" s="151"/>
      <c r="AE113" s="151"/>
      <c r="AF113" s="151"/>
      <c r="AM113" s="153"/>
    </row>
    <row r="114" spans="1:39" s="4" customFormat="1" ht="12.75" customHeight="1">
      <c r="A114" s="174">
        <v>89</v>
      </c>
      <c r="B114" s="9" t="s">
        <v>14</v>
      </c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>
        <f>SUM(Q115,Q121,Q126:Q128)</f>
        <v>0</v>
      </c>
      <c r="R114" s="166">
        <f aca="true" t="shared" si="28" ref="R114:X114">SUM(R115,R121,R126:R128)</f>
        <v>0</v>
      </c>
      <c r="S114" s="166">
        <f t="shared" si="28"/>
        <v>0</v>
      </c>
      <c r="T114" s="166">
        <f t="shared" si="28"/>
        <v>0</v>
      </c>
      <c r="U114" s="166">
        <f t="shared" si="28"/>
        <v>0</v>
      </c>
      <c r="V114" s="166">
        <f t="shared" si="28"/>
        <v>0</v>
      </c>
      <c r="W114" s="166"/>
      <c r="X114" s="166">
        <f t="shared" si="28"/>
        <v>0</v>
      </c>
      <c r="Y114" s="166"/>
      <c r="Z114" s="175" t="e">
        <f t="shared" si="27"/>
        <v>#DIV/0!</v>
      </c>
      <c r="AA114" s="167"/>
      <c r="AB114" s="168"/>
      <c r="AC114" s="13"/>
      <c r="AD114" s="3"/>
      <c r="AE114" s="3"/>
      <c r="AF114" s="3"/>
      <c r="AM114" s="6"/>
    </row>
    <row r="115" spans="1:39" s="4" customFormat="1" ht="12.75" customHeight="1">
      <c r="A115" s="136">
        <v>90</v>
      </c>
      <c r="B115" s="148" t="s">
        <v>69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>
        <f>SUM(Q116:Q120)</f>
        <v>0</v>
      </c>
      <c r="R115" s="38">
        <f aca="true" t="shared" si="29" ref="R115:X115">SUM(R116:R120)</f>
        <v>0</v>
      </c>
      <c r="S115" s="38">
        <f t="shared" si="29"/>
        <v>0</v>
      </c>
      <c r="T115" s="38">
        <f t="shared" si="29"/>
        <v>0</v>
      </c>
      <c r="U115" s="38">
        <f t="shared" si="29"/>
        <v>0</v>
      </c>
      <c r="V115" s="38">
        <f t="shared" si="29"/>
        <v>0</v>
      </c>
      <c r="W115" s="38"/>
      <c r="X115" s="38">
        <f t="shared" si="29"/>
        <v>0</v>
      </c>
      <c r="Y115" s="38"/>
      <c r="Z115" s="146" t="e">
        <f t="shared" si="27"/>
        <v>#DIV/0!</v>
      </c>
      <c r="AA115" s="161"/>
      <c r="AB115" s="147"/>
      <c r="AC115" s="13"/>
      <c r="AD115" s="3"/>
      <c r="AE115" s="3"/>
      <c r="AF115" s="3"/>
      <c r="AM115" s="6"/>
    </row>
    <row r="116" spans="1:39" s="4" customFormat="1" ht="12.75" customHeight="1">
      <c r="A116" s="136">
        <v>91</v>
      </c>
      <c r="B116" s="149" t="s">
        <v>13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146" t="e">
        <f t="shared" si="27"/>
        <v>#DIV/0!</v>
      </c>
      <c r="AA116" s="161"/>
      <c r="AB116" s="147"/>
      <c r="AC116" s="13"/>
      <c r="AD116" s="3"/>
      <c r="AE116" s="3"/>
      <c r="AF116" s="3"/>
      <c r="AM116" s="6"/>
    </row>
    <row r="117" spans="1:39" s="4" customFormat="1" ht="12.75" customHeight="1">
      <c r="A117" s="136">
        <v>92</v>
      </c>
      <c r="B117" s="154" t="s">
        <v>68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146" t="e">
        <f t="shared" si="27"/>
        <v>#DIV/0!</v>
      </c>
      <c r="AA117" s="161"/>
      <c r="AB117" s="147"/>
      <c r="AC117" s="13"/>
      <c r="AD117" s="3"/>
      <c r="AE117" s="3"/>
      <c r="AF117" s="3"/>
      <c r="AM117" s="6"/>
    </row>
    <row r="118" spans="1:39" s="4" customFormat="1" ht="12.75" customHeight="1">
      <c r="A118" s="136">
        <v>93</v>
      </c>
      <c r="B118" s="149" t="s">
        <v>9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146" t="e">
        <f aca="true" t="shared" si="30" ref="Z118:Z128">Q118/$Q$26</f>
        <v>#DIV/0!</v>
      </c>
      <c r="AA118" s="161"/>
      <c r="AB118" s="147"/>
      <c r="AC118" s="13"/>
      <c r="AD118" s="3"/>
      <c r="AE118" s="3"/>
      <c r="AF118" s="3"/>
      <c r="AM118" s="6"/>
    </row>
    <row r="119" spans="1:39" s="4" customFormat="1" ht="12.75" customHeight="1">
      <c r="A119" s="136">
        <v>94</v>
      </c>
      <c r="B119" s="149" t="s">
        <v>10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146" t="e">
        <f t="shared" si="30"/>
        <v>#DIV/0!</v>
      </c>
      <c r="AA119" s="161"/>
      <c r="AB119" s="147"/>
      <c r="AC119" s="13"/>
      <c r="AD119" s="3"/>
      <c r="AE119" s="3"/>
      <c r="AF119" s="3"/>
      <c r="AM119" s="6"/>
    </row>
    <row r="120" spans="1:39" s="4" customFormat="1" ht="12.75" customHeight="1">
      <c r="A120" s="136">
        <v>95</v>
      </c>
      <c r="B120" s="149" t="s">
        <v>11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146" t="e">
        <f t="shared" si="30"/>
        <v>#DIV/0!</v>
      </c>
      <c r="AA120" s="161"/>
      <c r="AB120" s="147"/>
      <c r="AC120" s="13"/>
      <c r="AD120" s="3"/>
      <c r="AE120" s="3"/>
      <c r="AF120" s="3"/>
      <c r="AM120" s="6"/>
    </row>
    <row r="121" spans="1:39" s="4" customFormat="1" ht="12.75" customHeight="1">
      <c r="A121" s="136">
        <v>96</v>
      </c>
      <c r="B121" s="148" t="s">
        <v>72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>
        <f>SUM(Q122:Q125)</f>
        <v>0</v>
      </c>
      <c r="R121" s="38">
        <f aca="true" t="shared" si="31" ref="R121:X121">SUM(R122:R125)</f>
        <v>0</v>
      </c>
      <c r="S121" s="38">
        <f t="shared" si="31"/>
        <v>0</v>
      </c>
      <c r="T121" s="38">
        <f t="shared" si="31"/>
        <v>0</v>
      </c>
      <c r="U121" s="38">
        <f t="shared" si="31"/>
        <v>0</v>
      </c>
      <c r="V121" s="38">
        <f t="shared" si="31"/>
        <v>0</v>
      </c>
      <c r="W121" s="38"/>
      <c r="X121" s="38">
        <f t="shared" si="31"/>
        <v>0</v>
      </c>
      <c r="Y121" s="38"/>
      <c r="Z121" s="146" t="e">
        <f t="shared" si="30"/>
        <v>#DIV/0!</v>
      </c>
      <c r="AA121" s="161"/>
      <c r="AB121" s="147"/>
      <c r="AC121" s="13"/>
      <c r="AD121" s="3"/>
      <c r="AE121" s="3"/>
      <c r="AF121" s="3"/>
      <c r="AM121" s="6"/>
    </row>
    <row r="122" spans="1:39" s="4" customFormat="1" ht="12.75" customHeight="1">
      <c r="A122" s="136">
        <v>97</v>
      </c>
      <c r="B122" s="149" t="s">
        <v>13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146" t="e">
        <f t="shared" si="30"/>
        <v>#DIV/0!</v>
      </c>
      <c r="AA122" s="161"/>
      <c r="AB122" s="147"/>
      <c r="AC122" s="13"/>
      <c r="AD122" s="3"/>
      <c r="AE122" s="3"/>
      <c r="AF122" s="3"/>
      <c r="AM122" s="6"/>
    </row>
    <row r="123" spans="1:39" s="4" customFormat="1" ht="12.75" customHeight="1">
      <c r="A123" s="136">
        <v>98</v>
      </c>
      <c r="B123" s="149" t="s">
        <v>9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146" t="e">
        <f t="shared" si="30"/>
        <v>#DIV/0!</v>
      </c>
      <c r="AA123" s="161"/>
      <c r="AB123" s="147"/>
      <c r="AC123" s="13"/>
      <c r="AD123" s="3"/>
      <c r="AE123" s="3"/>
      <c r="AF123" s="3"/>
      <c r="AM123" s="6"/>
    </row>
    <row r="124" spans="1:39" s="4" customFormat="1" ht="12.75" customHeight="1">
      <c r="A124" s="136">
        <v>99</v>
      </c>
      <c r="B124" s="149" t="s">
        <v>10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146" t="e">
        <f t="shared" si="30"/>
        <v>#DIV/0!</v>
      </c>
      <c r="AA124" s="161"/>
      <c r="AB124" s="147"/>
      <c r="AC124" s="13"/>
      <c r="AD124" s="3"/>
      <c r="AE124" s="3"/>
      <c r="AF124" s="3"/>
      <c r="AM124" s="6"/>
    </row>
    <row r="125" spans="1:39" s="4" customFormat="1" ht="12.75" customHeight="1">
      <c r="A125" s="136">
        <v>100</v>
      </c>
      <c r="B125" s="149" t="s">
        <v>11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146" t="e">
        <f t="shared" si="30"/>
        <v>#DIV/0!</v>
      </c>
      <c r="AA125" s="161"/>
      <c r="AB125" s="147"/>
      <c r="AC125" s="13"/>
      <c r="AD125" s="3"/>
      <c r="AE125" s="3"/>
      <c r="AF125" s="3"/>
      <c r="AM125" s="6"/>
    </row>
    <row r="126" spans="1:39" s="4" customFormat="1" ht="12.75" customHeight="1">
      <c r="A126" s="136">
        <v>101</v>
      </c>
      <c r="B126" s="148" t="s">
        <v>73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146" t="e">
        <f t="shared" si="30"/>
        <v>#DIV/0!</v>
      </c>
      <c r="AA126" s="161"/>
      <c r="AB126" s="147"/>
      <c r="AC126" s="13"/>
      <c r="AD126" s="3"/>
      <c r="AE126" s="3"/>
      <c r="AF126" s="3"/>
      <c r="AM126" s="6"/>
    </row>
    <row r="127" spans="1:39" s="4" customFormat="1" ht="12.75" customHeight="1">
      <c r="A127" s="136">
        <v>102</v>
      </c>
      <c r="B127" s="148" t="s">
        <v>74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146" t="e">
        <f t="shared" si="30"/>
        <v>#DIV/0!</v>
      </c>
      <c r="AA127" s="161"/>
      <c r="AB127" s="147"/>
      <c r="AC127" s="13"/>
      <c r="AD127" s="3"/>
      <c r="AE127" s="3"/>
      <c r="AF127" s="3"/>
      <c r="AM127" s="6"/>
    </row>
    <row r="128" spans="1:39" s="4" customFormat="1" ht="12.75" customHeight="1" thickBot="1">
      <c r="A128" s="176">
        <v>103</v>
      </c>
      <c r="B128" s="156" t="s">
        <v>75</v>
      </c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77" t="e">
        <f t="shared" si="30"/>
        <v>#DIV/0!</v>
      </c>
      <c r="AA128" s="165"/>
      <c r="AB128" s="158"/>
      <c r="AC128" s="13"/>
      <c r="AD128" s="3"/>
      <c r="AE128" s="3"/>
      <c r="AF128" s="3"/>
      <c r="AM128" s="6"/>
    </row>
    <row r="129" spans="1:34" s="50" customFormat="1" ht="32.25" customHeight="1" thickBot="1">
      <c r="A129" s="39" t="s">
        <v>48</v>
      </c>
      <c r="B129" s="178"/>
      <c r="D129" s="62" t="s">
        <v>23</v>
      </c>
      <c r="E129" s="178"/>
      <c r="F129" s="178"/>
      <c r="G129" s="178"/>
      <c r="H129" s="178"/>
      <c r="I129" s="178"/>
      <c r="J129" s="178"/>
      <c r="K129" s="178"/>
      <c r="L129" s="178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179"/>
      <c r="X129" s="179"/>
      <c r="Y129" s="49"/>
      <c r="Z129" s="49"/>
      <c r="AA129" s="49"/>
      <c r="AH129" s="14"/>
    </row>
    <row r="130" spans="1:34" s="185" customFormat="1" ht="11.25">
      <c r="A130" s="22">
        <v>1</v>
      </c>
      <c r="B130" s="23">
        <v>2</v>
      </c>
      <c r="C130" s="23">
        <v>3</v>
      </c>
      <c r="D130" s="209">
        <v>4</v>
      </c>
      <c r="E130" s="180">
        <v>5</v>
      </c>
      <c r="F130" s="181"/>
      <c r="G130" s="181"/>
      <c r="H130" s="181"/>
      <c r="I130" s="181"/>
      <c r="J130" s="181"/>
      <c r="K130" s="181"/>
      <c r="L130" s="181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3"/>
      <c r="X130" s="183"/>
      <c r="Y130" s="184"/>
      <c r="Z130" s="184"/>
      <c r="AA130" s="184"/>
      <c r="AH130" s="186"/>
    </row>
    <row r="131" spans="1:34" s="50" customFormat="1" ht="128.25" customHeight="1">
      <c r="A131" s="7"/>
      <c r="B131" s="187" t="s">
        <v>118</v>
      </c>
      <c r="C131" s="27" t="s">
        <v>55</v>
      </c>
      <c r="D131" s="211" t="s">
        <v>22</v>
      </c>
      <c r="E131" s="210" t="s">
        <v>137</v>
      </c>
      <c r="F131" s="178"/>
      <c r="G131" s="178"/>
      <c r="H131" s="178"/>
      <c r="I131" s="178"/>
      <c r="J131" s="178"/>
      <c r="K131" s="178"/>
      <c r="L131" s="178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179"/>
      <c r="X131" s="179"/>
      <c r="Y131" s="49"/>
      <c r="Z131" s="49"/>
      <c r="AA131" s="49"/>
      <c r="AH131" s="14"/>
    </row>
    <row r="132" spans="1:34" s="50" customFormat="1" ht="12.75">
      <c r="A132" s="7"/>
      <c r="B132" s="188" t="s">
        <v>95</v>
      </c>
      <c r="C132" s="189"/>
      <c r="D132" s="203"/>
      <c r="E132" s="190" t="e">
        <f>C132/D132</f>
        <v>#DIV/0!</v>
      </c>
      <c r="F132" s="178"/>
      <c r="G132" s="178"/>
      <c r="H132" s="178"/>
      <c r="I132" s="178"/>
      <c r="J132" s="178"/>
      <c r="K132" s="178"/>
      <c r="L132" s="178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179"/>
      <c r="X132" s="179"/>
      <c r="Y132" s="49"/>
      <c r="Z132" s="49"/>
      <c r="AA132" s="49"/>
      <c r="AH132" s="14"/>
    </row>
    <row r="133" spans="1:34" s="50" customFormat="1" ht="12.75">
      <c r="A133" s="7"/>
      <c r="B133" s="212" t="s">
        <v>52</v>
      </c>
      <c r="C133" s="191"/>
      <c r="D133" s="203"/>
      <c r="E133" s="190" t="e">
        <f aca="true" t="shared" si="32" ref="E133:E138">C133/D133</f>
        <v>#DIV/0!</v>
      </c>
      <c r="F133" s="178"/>
      <c r="G133" s="178"/>
      <c r="H133" s="178"/>
      <c r="I133" s="178"/>
      <c r="J133" s="178"/>
      <c r="K133" s="178"/>
      <c r="L133" s="178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179"/>
      <c r="X133" s="179"/>
      <c r="Y133" s="49"/>
      <c r="Z133" s="49"/>
      <c r="AA133" s="49"/>
      <c r="AH133" s="14"/>
    </row>
    <row r="134" spans="1:34" s="50" customFormat="1" ht="12.75">
      <c r="A134" s="7"/>
      <c r="B134" s="212" t="s">
        <v>53</v>
      </c>
      <c r="C134" s="191"/>
      <c r="D134" s="203"/>
      <c r="E134" s="190" t="e">
        <f t="shared" si="32"/>
        <v>#DIV/0!</v>
      </c>
      <c r="F134" s="178"/>
      <c r="G134" s="178"/>
      <c r="H134" s="178"/>
      <c r="I134" s="178"/>
      <c r="J134" s="178"/>
      <c r="K134" s="178"/>
      <c r="L134" s="178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179"/>
      <c r="X134" s="179"/>
      <c r="Y134" s="49"/>
      <c r="Z134" s="49"/>
      <c r="AA134" s="49"/>
      <c r="AH134" s="14"/>
    </row>
    <row r="135" spans="1:34" s="50" customFormat="1" ht="12.75">
      <c r="A135" s="7"/>
      <c r="B135" s="204" t="s">
        <v>139</v>
      </c>
      <c r="C135" s="191"/>
      <c r="D135" s="203"/>
      <c r="E135" s="190" t="e">
        <f t="shared" si="32"/>
        <v>#DIV/0!</v>
      </c>
      <c r="F135" s="178"/>
      <c r="G135" s="178"/>
      <c r="H135" s="178"/>
      <c r="I135" s="178"/>
      <c r="J135" s="178"/>
      <c r="K135" s="178"/>
      <c r="L135" s="178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179"/>
      <c r="X135" s="179"/>
      <c r="Y135" s="49"/>
      <c r="Z135" s="49"/>
      <c r="AA135" s="49"/>
      <c r="AH135" s="14"/>
    </row>
    <row r="136" spans="1:34" s="50" customFormat="1" ht="12.75">
      <c r="A136" s="7"/>
      <c r="B136" s="204" t="s">
        <v>138</v>
      </c>
      <c r="C136" s="191"/>
      <c r="D136" s="203"/>
      <c r="E136" s="190" t="e">
        <f t="shared" si="32"/>
        <v>#DIV/0!</v>
      </c>
      <c r="F136" s="178"/>
      <c r="G136" s="178"/>
      <c r="H136" s="178"/>
      <c r="I136" s="178"/>
      <c r="J136" s="178"/>
      <c r="K136" s="178"/>
      <c r="L136" s="178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179"/>
      <c r="X136" s="179"/>
      <c r="Y136" s="49"/>
      <c r="Z136" s="49"/>
      <c r="AA136" s="49"/>
      <c r="AH136" s="14"/>
    </row>
    <row r="137" spans="1:34" s="50" customFormat="1" ht="12.75">
      <c r="A137" s="7"/>
      <c r="B137" s="204" t="s">
        <v>54</v>
      </c>
      <c r="C137" s="191"/>
      <c r="D137" s="203"/>
      <c r="E137" s="190" t="e">
        <f t="shared" si="32"/>
        <v>#DIV/0!</v>
      </c>
      <c r="F137" s="178"/>
      <c r="G137" s="178"/>
      <c r="H137" s="178"/>
      <c r="I137" s="178"/>
      <c r="J137" s="178"/>
      <c r="K137" s="178"/>
      <c r="L137" s="178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179"/>
      <c r="X137" s="179"/>
      <c r="Y137" s="49"/>
      <c r="Z137" s="49"/>
      <c r="AA137" s="49"/>
      <c r="AH137" s="14"/>
    </row>
    <row r="138" spans="1:34" s="50" customFormat="1" ht="13.5" thickBot="1">
      <c r="A138" s="28"/>
      <c r="B138" s="213" t="s">
        <v>51</v>
      </c>
      <c r="C138" s="192"/>
      <c r="D138" s="195"/>
      <c r="E138" s="190" t="e">
        <f t="shared" si="32"/>
        <v>#DIV/0!</v>
      </c>
      <c r="F138" s="178"/>
      <c r="G138" s="178"/>
      <c r="H138" s="178"/>
      <c r="I138" s="178"/>
      <c r="J138" s="178"/>
      <c r="K138" s="178"/>
      <c r="L138" s="178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179"/>
      <c r="X138" s="179"/>
      <c r="Y138" s="49"/>
      <c r="Z138" s="49"/>
      <c r="AA138" s="49"/>
      <c r="AH138" s="14"/>
    </row>
    <row r="139" spans="1:34" s="50" customFormat="1" ht="13.5" thickBot="1">
      <c r="A139" s="8"/>
      <c r="B139" s="25"/>
      <c r="C139" s="26"/>
      <c r="D139" s="19"/>
      <c r="E139" s="178"/>
      <c r="F139" s="178"/>
      <c r="G139" s="178"/>
      <c r="H139" s="178"/>
      <c r="I139" s="178"/>
      <c r="J139" s="62" t="s">
        <v>23</v>
      </c>
      <c r="K139" s="178"/>
      <c r="L139" s="178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179"/>
      <c r="X139" s="179"/>
      <c r="Y139" s="49"/>
      <c r="Z139" s="49"/>
      <c r="AA139" s="49"/>
      <c r="AH139" s="14"/>
    </row>
    <row r="140" spans="1:34" s="50" customFormat="1" ht="12.75">
      <c r="A140" s="43"/>
      <c r="B140" s="194"/>
      <c r="C140" s="44" t="s">
        <v>91</v>
      </c>
      <c r="D140" s="45" t="s">
        <v>84</v>
      </c>
      <c r="E140" s="45" t="s">
        <v>85</v>
      </c>
      <c r="F140" s="45" t="s">
        <v>86</v>
      </c>
      <c r="G140" s="45" t="s">
        <v>87</v>
      </c>
      <c r="H140" s="45" t="s">
        <v>88</v>
      </c>
      <c r="I140" s="45" t="s">
        <v>89</v>
      </c>
      <c r="J140" s="46" t="s">
        <v>90</v>
      </c>
      <c r="K140" s="178"/>
      <c r="L140" s="178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179"/>
      <c r="X140" s="179"/>
      <c r="Y140" s="49"/>
      <c r="Z140" s="49"/>
      <c r="AA140" s="49"/>
      <c r="AH140" s="14"/>
    </row>
    <row r="141" spans="1:34" s="50" customFormat="1" ht="12.75">
      <c r="A141" s="201"/>
      <c r="B141" s="202" t="s">
        <v>92</v>
      </c>
      <c r="C141" s="191"/>
      <c r="D141" s="203"/>
      <c r="E141" s="203"/>
      <c r="F141" s="203"/>
      <c r="G141" s="203"/>
      <c r="H141" s="203"/>
      <c r="I141" s="203"/>
      <c r="J141" s="203"/>
      <c r="K141" s="178"/>
      <c r="L141" s="178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179"/>
      <c r="X141" s="179"/>
      <c r="Y141" s="49"/>
      <c r="Z141" s="49"/>
      <c r="AA141" s="49"/>
      <c r="AH141" s="14"/>
    </row>
    <row r="142" spans="1:34" s="50" customFormat="1" ht="12.75">
      <c r="A142" s="201"/>
      <c r="B142" s="202" t="s">
        <v>134</v>
      </c>
      <c r="C142" s="191"/>
      <c r="D142" s="203"/>
      <c r="E142" s="203"/>
      <c r="F142" s="203"/>
      <c r="G142" s="203"/>
      <c r="H142" s="203"/>
      <c r="I142" s="203"/>
      <c r="J142" s="203"/>
      <c r="K142" s="178"/>
      <c r="L142" s="178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179"/>
      <c r="X142" s="179"/>
      <c r="Y142" s="49"/>
      <c r="Z142" s="49"/>
      <c r="AA142" s="49"/>
      <c r="AH142" s="14"/>
    </row>
    <row r="143" spans="1:34" s="50" customFormat="1" ht="12.75">
      <c r="A143" s="201"/>
      <c r="B143" s="212" t="s">
        <v>52</v>
      </c>
      <c r="C143" s="191"/>
      <c r="D143" s="203"/>
      <c r="E143" s="203"/>
      <c r="F143" s="203"/>
      <c r="G143" s="203"/>
      <c r="H143" s="203"/>
      <c r="I143" s="203"/>
      <c r="J143" s="203"/>
      <c r="K143" s="178"/>
      <c r="L143" s="178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179"/>
      <c r="X143" s="179"/>
      <c r="Y143" s="49"/>
      <c r="Z143" s="49"/>
      <c r="AA143" s="49"/>
      <c r="AH143" s="14"/>
    </row>
    <row r="144" spans="1:34" s="50" customFormat="1" ht="12.75">
      <c r="A144" s="201"/>
      <c r="B144" s="212" t="s">
        <v>53</v>
      </c>
      <c r="C144" s="189"/>
      <c r="D144" s="203"/>
      <c r="E144" s="203"/>
      <c r="F144" s="203"/>
      <c r="G144" s="203"/>
      <c r="H144" s="203"/>
      <c r="I144" s="203"/>
      <c r="J144" s="203"/>
      <c r="K144" s="178"/>
      <c r="L144" s="178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179"/>
      <c r="X144" s="179"/>
      <c r="Y144" s="49"/>
      <c r="Z144" s="49"/>
      <c r="AA144" s="49"/>
      <c r="AH144" s="14"/>
    </row>
    <row r="145" spans="1:34" s="50" customFormat="1" ht="12.75">
      <c r="A145" s="201"/>
      <c r="B145" s="204" t="s">
        <v>139</v>
      </c>
      <c r="C145" s="189"/>
      <c r="D145" s="203"/>
      <c r="E145" s="203"/>
      <c r="F145" s="203"/>
      <c r="G145" s="203"/>
      <c r="H145" s="203"/>
      <c r="I145" s="203"/>
      <c r="J145" s="203"/>
      <c r="K145" s="178"/>
      <c r="L145" s="178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179"/>
      <c r="X145" s="179"/>
      <c r="Y145" s="49"/>
      <c r="Z145" s="49"/>
      <c r="AA145" s="49"/>
      <c r="AH145" s="14"/>
    </row>
    <row r="146" spans="1:34" s="50" customFormat="1" ht="12.75">
      <c r="A146" s="201"/>
      <c r="B146" s="204" t="s">
        <v>138</v>
      </c>
      <c r="C146" s="189"/>
      <c r="D146" s="203"/>
      <c r="E146" s="203"/>
      <c r="F146" s="203"/>
      <c r="G146" s="203"/>
      <c r="H146" s="203"/>
      <c r="I146" s="203"/>
      <c r="J146" s="203"/>
      <c r="K146" s="178"/>
      <c r="L146" s="178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179"/>
      <c r="X146" s="179"/>
      <c r="Y146" s="49"/>
      <c r="Z146" s="49"/>
      <c r="AA146" s="49"/>
      <c r="AH146" s="14"/>
    </row>
    <row r="147" spans="1:34" s="50" customFormat="1" ht="12.75">
      <c r="A147" s="201"/>
      <c r="B147" s="204" t="s">
        <v>54</v>
      </c>
      <c r="C147" s="189"/>
      <c r="D147" s="203"/>
      <c r="E147" s="203"/>
      <c r="F147" s="203"/>
      <c r="G147" s="203"/>
      <c r="H147" s="203"/>
      <c r="I147" s="203"/>
      <c r="J147" s="203"/>
      <c r="K147" s="178"/>
      <c r="L147" s="178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179"/>
      <c r="X147" s="179"/>
      <c r="Y147" s="49"/>
      <c r="Z147" s="49"/>
      <c r="AA147" s="49"/>
      <c r="AH147" s="14"/>
    </row>
    <row r="148" spans="1:34" s="50" customFormat="1" ht="13.5" thickBot="1">
      <c r="A148" s="201"/>
      <c r="B148" s="213" t="s">
        <v>51</v>
      </c>
      <c r="C148" s="189"/>
      <c r="D148" s="203"/>
      <c r="E148" s="203"/>
      <c r="F148" s="203"/>
      <c r="G148" s="203"/>
      <c r="H148" s="203"/>
      <c r="I148" s="203"/>
      <c r="J148" s="203"/>
      <c r="K148" s="178"/>
      <c r="L148" s="178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179"/>
      <c r="X148" s="179"/>
      <c r="Y148" s="49"/>
      <c r="Z148" s="49"/>
      <c r="AA148" s="49"/>
      <c r="AH148" s="14"/>
    </row>
    <row r="149" spans="1:34" s="50" customFormat="1" ht="12.75">
      <c r="A149" s="43"/>
      <c r="B149" s="194"/>
      <c r="C149" s="44" t="s">
        <v>91</v>
      </c>
      <c r="D149" s="45" t="s">
        <v>84</v>
      </c>
      <c r="E149" s="45" t="s">
        <v>85</v>
      </c>
      <c r="F149" s="45" t="s">
        <v>86</v>
      </c>
      <c r="G149" s="45" t="s">
        <v>87</v>
      </c>
      <c r="H149" s="45" t="s">
        <v>88</v>
      </c>
      <c r="I149" s="45" t="s">
        <v>89</v>
      </c>
      <c r="J149" s="46" t="s">
        <v>90</v>
      </c>
      <c r="K149" s="178"/>
      <c r="L149" s="178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179"/>
      <c r="X149" s="179"/>
      <c r="Y149" s="49"/>
      <c r="Z149" s="49"/>
      <c r="AA149" s="49"/>
      <c r="AH149" s="14"/>
    </row>
    <row r="150" spans="1:34" s="50" customFormat="1" ht="12.75">
      <c r="A150" s="201"/>
      <c r="B150" s="202" t="s">
        <v>135</v>
      </c>
      <c r="C150" s="191"/>
      <c r="D150" s="203"/>
      <c r="E150" s="203"/>
      <c r="F150" s="203"/>
      <c r="G150" s="203"/>
      <c r="H150" s="203"/>
      <c r="I150" s="203"/>
      <c r="J150" s="203"/>
      <c r="K150" s="178"/>
      <c r="L150" s="178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179"/>
      <c r="X150" s="179"/>
      <c r="Y150" s="49"/>
      <c r="Z150" s="49"/>
      <c r="AA150" s="49"/>
      <c r="AH150" s="14"/>
    </row>
    <row r="151" spans="1:34" s="50" customFormat="1" ht="12.75">
      <c r="A151" s="201"/>
      <c r="B151" s="202" t="s">
        <v>134</v>
      </c>
      <c r="C151" s="191"/>
      <c r="D151" s="203"/>
      <c r="E151" s="203"/>
      <c r="F151" s="203"/>
      <c r="G151" s="203"/>
      <c r="H151" s="203"/>
      <c r="I151" s="203"/>
      <c r="J151" s="203"/>
      <c r="K151" s="178"/>
      <c r="L151" s="178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179"/>
      <c r="X151" s="179"/>
      <c r="Y151" s="49"/>
      <c r="Z151" s="49"/>
      <c r="AA151" s="49"/>
      <c r="AH151" s="14"/>
    </row>
    <row r="152" spans="1:34" s="50" customFormat="1" ht="12.75">
      <c r="A152" s="201"/>
      <c r="B152" s="212" t="s">
        <v>52</v>
      </c>
      <c r="C152" s="191"/>
      <c r="D152" s="203"/>
      <c r="E152" s="203"/>
      <c r="F152" s="203"/>
      <c r="G152" s="203"/>
      <c r="H152" s="203"/>
      <c r="I152" s="203"/>
      <c r="J152" s="203"/>
      <c r="K152" s="178"/>
      <c r="L152" s="178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179"/>
      <c r="X152" s="179"/>
      <c r="Y152" s="49"/>
      <c r="Z152" s="49"/>
      <c r="AA152" s="49"/>
      <c r="AH152" s="14"/>
    </row>
    <row r="153" spans="1:34" s="50" customFormat="1" ht="12.75">
      <c r="A153" s="201"/>
      <c r="B153" s="212" t="s">
        <v>53</v>
      </c>
      <c r="C153" s="189"/>
      <c r="D153" s="203"/>
      <c r="E153" s="203"/>
      <c r="F153" s="203"/>
      <c r="G153" s="203"/>
      <c r="H153" s="203"/>
      <c r="I153" s="203"/>
      <c r="J153" s="203"/>
      <c r="K153" s="178"/>
      <c r="L153" s="178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179"/>
      <c r="X153" s="179"/>
      <c r="Y153" s="49"/>
      <c r="Z153" s="49"/>
      <c r="AA153" s="49"/>
      <c r="AH153" s="14"/>
    </row>
    <row r="154" spans="1:34" s="50" customFormat="1" ht="12.75">
      <c r="A154" s="201"/>
      <c r="B154" s="204" t="s">
        <v>139</v>
      </c>
      <c r="C154" s="189"/>
      <c r="D154" s="203"/>
      <c r="E154" s="203"/>
      <c r="F154" s="203"/>
      <c r="G154" s="203"/>
      <c r="H154" s="203"/>
      <c r="I154" s="203"/>
      <c r="J154" s="203"/>
      <c r="K154" s="178"/>
      <c r="L154" s="178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179"/>
      <c r="X154" s="179"/>
      <c r="Y154" s="49"/>
      <c r="Z154" s="49"/>
      <c r="AA154" s="49"/>
      <c r="AH154" s="14"/>
    </row>
    <row r="155" spans="1:34" s="50" customFormat="1" ht="12.75">
      <c r="A155" s="201"/>
      <c r="B155" s="204" t="s">
        <v>138</v>
      </c>
      <c r="C155" s="189"/>
      <c r="D155" s="203"/>
      <c r="E155" s="203"/>
      <c r="F155" s="203"/>
      <c r="G155" s="203"/>
      <c r="H155" s="203"/>
      <c r="I155" s="203"/>
      <c r="J155" s="203"/>
      <c r="K155" s="178"/>
      <c r="L155" s="178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179"/>
      <c r="X155" s="179"/>
      <c r="Y155" s="49"/>
      <c r="Z155" s="49"/>
      <c r="AA155" s="49"/>
      <c r="AH155" s="14"/>
    </row>
    <row r="156" spans="1:34" s="50" customFormat="1" ht="12.75">
      <c r="A156" s="201"/>
      <c r="B156" s="204" t="s">
        <v>54</v>
      </c>
      <c r="C156" s="189"/>
      <c r="D156" s="203"/>
      <c r="E156" s="203"/>
      <c r="F156" s="203"/>
      <c r="G156" s="203"/>
      <c r="H156" s="203"/>
      <c r="I156" s="203"/>
      <c r="J156" s="203"/>
      <c r="K156" s="178"/>
      <c r="L156" s="178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179"/>
      <c r="X156" s="179"/>
      <c r="Y156" s="49"/>
      <c r="Z156" s="49"/>
      <c r="AA156" s="49"/>
      <c r="AH156" s="14"/>
    </row>
    <row r="157" spans="1:34" s="50" customFormat="1" ht="13.5" thickBot="1">
      <c r="A157" s="201"/>
      <c r="B157" s="213" t="s">
        <v>51</v>
      </c>
      <c r="C157" s="189"/>
      <c r="D157" s="203"/>
      <c r="E157" s="203"/>
      <c r="F157" s="203"/>
      <c r="G157" s="203"/>
      <c r="H157" s="203"/>
      <c r="I157" s="203"/>
      <c r="J157" s="203"/>
      <c r="K157" s="178"/>
      <c r="L157" s="178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179"/>
      <c r="X157" s="179"/>
      <c r="Y157" s="49"/>
      <c r="Z157" s="49"/>
      <c r="AA157" s="49"/>
      <c r="AH157" s="14"/>
    </row>
    <row r="158" spans="1:34" s="50" customFormat="1" ht="12.75">
      <c r="A158" s="8"/>
      <c r="B158" s="200"/>
      <c r="D158" s="19"/>
      <c r="E158" s="178"/>
      <c r="F158" s="178"/>
      <c r="G158" s="178"/>
      <c r="H158" s="178"/>
      <c r="I158" s="178"/>
      <c r="J158" s="178"/>
      <c r="K158" s="178"/>
      <c r="L158" s="178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179"/>
      <c r="X158" s="179"/>
      <c r="Y158" s="49"/>
      <c r="Z158" s="49"/>
      <c r="AA158" s="49"/>
      <c r="AH158" s="14"/>
    </row>
    <row r="159" spans="1:34" s="50" customFormat="1" ht="13.5" thickBot="1">
      <c r="A159" s="8"/>
      <c r="B159" s="25"/>
      <c r="C159" s="62" t="s">
        <v>23</v>
      </c>
      <c r="D159" s="19"/>
      <c r="E159" s="178"/>
      <c r="F159" s="178"/>
      <c r="G159" s="178"/>
      <c r="H159" s="178"/>
      <c r="I159" s="178"/>
      <c r="J159" s="178"/>
      <c r="K159" s="178"/>
      <c r="L159" s="178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179"/>
      <c r="X159" s="179"/>
      <c r="Y159" s="49"/>
      <c r="Z159" s="49"/>
      <c r="AA159" s="49"/>
      <c r="AH159" s="14"/>
    </row>
    <row r="160" spans="1:34" s="50" customFormat="1" ht="24" customHeight="1" thickBot="1">
      <c r="A160" s="128"/>
      <c r="B160" s="206" t="s">
        <v>136</v>
      </c>
      <c r="C160" s="207"/>
      <c r="D160" s="178"/>
      <c r="E160" s="178"/>
      <c r="F160" s="178"/>
      <c r="G160" s="178"/>
      <c r="H160" s="178"/>
      <c r="I160" s="178"/>
      <c r="J160" s="178"/>
      <c r="K160" s="178"/>
      <c r="L160" s="178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179"/>
      <c r="X160" s="179"/>
      <c r="Y160" s="49"/>
      <c r="Z160" s="49"/>
      <c r="AA160" s="49"/>
      <c r="AH160" s="14"/>
    </row>
    <row r="161" spans="1:34" s="50" customFormat="1" ht="18.75" customHeight="1">
      <c r="A161" s="14"/>
      <c r="B161" s="208" t="s">
        <v>134</v>
      </c>
      <c r="C161" s="191"/>
      <c r="D161" s="178"/>
      <c r="E161" s="178"/>
      <c r="F161" s="178"/>
      <c r="G161" s="178"/>
      <c r="H161" s="178"/>
      <c r="I161" s="178"/>
      <c r="J161" s="178"/>
      <c r="K161" s="178"/>
      <c r="L161" s="178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179"/>
      <c r="X161" s="179"/>
      <c r="Y161" s="49"/>
      <c r="Z161" s="49"/>
      <c r="AA161" s="49"/>
      <c r="AH161" s="14"/>
    </row>
    <row r="162" spans="1:34" s="50" customFormat="1" ht="18.75" customHeight="1">
      <c r="A162" s="14"/>
      <c r="B162" s="212" t="s">
        <v>52</v>
      </c>
      <c r="C162" s="191"/>
      <c r="D162" s="178"/>
      <c r="E162" s="178"/>
      <c r="F162" s="178"/>
      <c r="G162" s="178"/>
      <c r="H162" s="178"/>
      <c r="I162" s="178"/>
      <c r="J162" s="178"/>
      <c r="K162" s="178"/>
      <c r="L162" s="178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179"/>
      <c r="X162" s="179"/>
      <c r="Y162" s="49"/>
      <c r="Z162" s="49"/>
      <c r="AA162" s="49"/>
      <c r="AH162" s="14"/>
    </row>
    <row r="163" spans="1:34" s="50" customFormat="1" ht="18.75" customHeight="1">
      <c r="A163" s="14"/>
      <c r="B163" s="212" t="s">
        <v>53</v>
      </c>
      <c r="C163" s="191"/>
      <c r="D163" s="178"/>
      <c r="E163" s="178"/>
      <c r="F163" s="178"/>
      <c r="G163" s="178"/>
      <c r="H163" s="178"/>
      <c r="I163" s="178"/>
      <c r="J163" s="178"/>
      <c r="K163" s="178"/>
      <c r="L163" s="178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179"/>
      <c r="X163" s="179"/>
      <c r="Y163" s="49"/>
      <c r="Z163" s="49"/>
      <c r="AA163" s="49"/>
      <c r="AH163" s="14"/>
    </row>
    <row r="164" spans="1:34" s="50" customFormat="1" ht="18.75" customHeight="1">
      <c r="A164" s="14"/>
      <c r="B164" s="204" t="s">
        <v>139</v>
      </c>
      <c r="C164" s="191"/>
      <c r="D164" s="178"/>
      <c r="E164" s="178"/>
      <c r="F164" s="178"/>
      <c r="G164" s="178"/>
      <c r="H164" s="178"/>
      <c r="I164" s="178"/>
      <c r="J164" s="178"/>
      <c r="K164" s="178"/>
      <c r="L164" s="178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179"/>
      <c r="X164" s="179"/>
      <c r="Y164" s="49"/>
      <c r="Z164" s="49"/>
      <c r="AA164" s="49"/>
      <c r="AH164" s="14"/>
    </row>
    <row r="165" spans="1:34" s="50" customFormat="1" ht="18.75" customHeight="1">
      <c r="A165" s="14"/>
      <c r="B165" s="204" t="s">
        <v>138</v>
      </c>
      <c r="C165" s="191"/>
      <c r="D165" s="178"/>
      <c r="E165" s="178"/>
      <c r="F165" s="178"/>
      <c r="G165" s="178"/>
      <c r="H165" s="178"/>
      <c r="I165" s="178"/>
      <c r="J165" s="178"/>
      <c r="K165" s="178"/>
      <c r="L165" s="178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179"/>
      <c r="X165" s="179"/>
      <c r="Y165" s="49"/>
      <c r="Z165" s="49"/>
      <c r="AA165" s="49"/>
      <c r="AH165" s="14"/>
    </row>
    <row r="166" spans="1:34" s="50" customFormat="1" ht="18.75" customHeight="1">
      <c r="A166" s="14"/>
      <c r="B166" s="204" t="s">
        <v>54</v>
      </c>
      <c r="C166" s="191"/>
      <c r="D166" s="178"/>
      <c r="E166" s="178"/>
      <c r="F166" s="178"/>
      <c r="G166" s="178"/>
      <c r="H166" s="178"/>
      <c r="I166" s="178"/>
      <c r="J166" s="178"/>
      <c r="K166" s="178"/>
      <c r="L166" s="178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179"/>
      <c r="X166" s="179"/>
      <c r="Y166" s="49"/>
      <c r="Z166" s="49"/>
      <c r="AA166" s="49"/>
      <c r="AH166" s="14"/>
    </row>
    <row r="167" spans="1:34" s="50" customFormat="1" ht="18.75" customHeight="1" thickBot="1">
      <c r="A167" s="14"/>
      <c r="B167" s="213" t="s">
        <v>51</v>
      </c>
      <c r="C167" s="191"/>
      <c r="D167" s="178"/>
      <c r="E167" s="178"/>
      <c r="F167" s="178"/>
      <c r="G167" s="178"/>
      <c r="H167" s="178"/>
      <c r="I167" s="178"/>
      <c r="J167" s="178"/>
      <c r="K167" s="178"/>
      <c r="L167" s="178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179"/>
      <c r="X167" s="179"/>
      <c r="Y167" s="49"/>
      <c r="Z167" s="49"/>
      <c r="AA167" s="49"/>
      <c r="AH167" s="14"/>
    </row>
    <row r="168" spans="1:34" s="50" customFormat="1" ht="18.75" customHeight="1">
      <c r="A168" s="14"/>
      <c r="B168" s="205"/>
      <c r="C168" s="26"/>
      <c r="D168" s="178"/>
      <c r="E168" s="178"/>
      <c r="F168" s="178"/>
      <c r="G168" s="178"/>
      <c r="H168" s="178"/>
      <c r="I168" s="178"/>
      <c r="J168" s="178"/>
      <c r="K168" s="178"/>
      <c r="L168" s="178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179"/>
      <c r="X168" s="179"/>
      <c r="Y168" s="49"/>
      <c r="Z168" s="49"/>
      <c r="AA168" s="49"/>
      <c r="AC168" s="126" t="s">
        <v>145</v>
      </c>
      <c r="AH168" s="14"/>
    </row>
    <row r="169" spans="1:27" s="14" customFormat="1" ht="38.25" customHeight="1" thickBot="1">
      <c r="A169" s="39" t="s">
        <v>121</v>
      </c>
      <c r="B169" s="18"/>
      <c r="C169" s="19"/>
      <c r="D169" s="19"/>
      <c r="F169" s="19"/>
      <c r="G169" s="19"/>
      <c r="H169" s="19"/>
      <c r="I169" s="19"/>
      <c r="J169" s="19"/>
      <c r="K169" s="19"/>
      <c r="L169" s="19"/>
      <c r="M169" s="17"/>
      <c r="N169" s="17"/>
      <c r="O169" s="17"/>
      <c r="P169" s="17"/>
      <c r="Q169" s="17"/>
      <c r="R169" s="17"/>
      <c r="S169" s="17"/>
      <c r="T169" s="17"/>
      <c r="U169" s="17"/>
      <c r="X169" s="12"/>
      <c r="Y169" s="62"/>
      <c r="Z169" s="15"/>
      <c r="AA169" s="15"/>
    </row>
    <row r="170" spans="1:35" s="50" customFormat="1" ht="160.5" customHeight="1" thickBot="1">
      <c r="A170" s="128"/>
      <c r="B170" s="129" t="s">
        <v>119</v>
      </c>
      <c r="C170" s="51" t="s">
        <v>122</v>
      </c>
      <c r="D170" s="51" t="s">
        <v>140</v>
      </c>
      <c r="E170" s="51" t="s">
        <v>127</v>
      </c>
      <c r="F170" s="51" t="s">
        <v>27</v>
      </c>
      <c r="G170" s="51" t="s">
        <v>28</v>
      </c>
      <c r="H170" s="51" t="s">
        <v>29</v>
      </c>
      <c r="I170" s="51" t="s">
        <v>129</v>
      </c>
      <c r="J170" s="51" t="s">
        <v>30</v>
      </c>
      <c r="K170" s="51" t="s">
        <v>108</v>
      </c>
      <c r="L170" s="51" t="s">
        <v>125</v>
      </c>
      <c r="M170" s="51" t="s">
        <v>106</v>
      </c>
      <c r="N170" s="51" t="s">
        <v>107</v>
      </c>
      <c r="O170" s="51" t="s">
        <v>105</v>
      </c>
      <c r="P170" s="51" t="s">
        <v>126</v>
      </c>
      <c r="Q170" s="51" t="s">
        <v>123</v>
      </c>
      <c r="R170" s="51" t="s">
        <v>124</v>
      </c>
      <c r="S170" s="51" t="s">
        <v>109</v>
      </c>
      <c r="T170" s="51" t="s">
        <v>110</v>
      </c>
      <c r="U170" s="51" t="s">
        <v>111</v>
      </c>
      <c r="V170" s="51" t="s">
        <v>112</v>
      </c>
      <c r="W170" s="51" t="s">
        <v>113</v>
      </c>
      <c r="X170" s="196" t="s">
        <v>114</v>
      </c>
      <c r="Y170" s="53"/>
      <c r="Z170" s="49"/>
      <c r="AA170" s="49"/>
      <c r="AB170" s="49"/>
      <c r="AI170" s="14"/>
    </row>
    <row r="171" spans="1:34" s="86" customFormat="1" ht="12" customHeight="1">
      <c r="A171" s="135">
        <v>1</v>
      </c>
      <c r="B171" s="135">
        <v>2</v>
      </c>
      <c r="C171" s="135">
        <v>3</v>
      </c>
      <c r="D171" s="135">
        <v>4</v>
      </c>
      <c r="E171" s="135">
        <v>5</v>
      </c>
      <c r="F171" s="135">
        <v>6</v>
      </c>
      <c r="G171" s="135">
        <v>7</v>
      </c>
      <c r="H171" s="135">
        <v>8</v>
      </c>
      <c r="I171" s="135">
        <v>9</v>
      </c>
      <c r="J171" s="135">
        <v>10</v>
      </c>
      <c r="K171" s="135">
        <v>11</v>
      </c>
      <c r="L171" s="135">
        <v>12</v>
      </c>
      <c r="M171" s="135">
        <v>13</v>
      </c>
      <c r="N171" s="135">
        <v>14</v>
      </c>
      <c r="O171" s="135">
        <v>15</v>
      </c>
      <c r="P171" s="135">
        <v>16</v>
      </c>
      <c r="Q171" s="135">
        <v>17</v>
      </c>
      <c r="R171" s="135">
        <v>18</v>
      </c>
      <c r="S171" s="135">
        <v>19</v>
      </c>
      <c r="T171" s="135">
        <v>20</v>
      </c>
      <c r="U171" s="135">
        <v>21</v>
      </c>
      <c r="V171" s="135">
        <v>22</v>
      </c>
      <c r="W171" s="135">
        <v>23</v>
      </c>
      <c r="X171" s="135">
        <v>24</v>
      </c>
      <c r="Y171" s="88"/>
      <c r="Z171" s="88"/>
      <c r="AA171" s="88"/>
      <c r="AH171" s="89"/>
    </row>
    <row r="172" spans="1:34" s="143" customFormat="1" ht="15" customHeight="1">
      <c r="A172" s="136">
        <v>1</v>
      </c>
      <c r="B172" s="137" t="s">
        <v>96</v>
      </c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38"/>
      <c r="X172" s="140"/>
      <c r="Y172" s="142"/>
      <c r="Z172" s="142"/>
      <c r="AA172" s="142"/>
      <c r="AH172" s="144"/>
    </row>
    <row r="173" spans="1:34" s="4" customFormat="1" ht="12.75" customHeight="1">
      <c r="A173" s="136">
        <v>2</v>
      </c>
      <c r="B173" s="145" t="s">
        <v>50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38"/>
      <c r="X173" s="147"/>
      <c r="Y173" s="3"/>
      <c r="Z173" s="3"/>
      <c r="AA173" s="3"/>
      <c r="AH173" s="6"/>
    </row>
    <row r="174" spans="1:34" s="4" customFormat="1" ht="12.75" customHeight="1">
      <c r="A174" s="136">
        <v>3</v>
      </c>
      <c r="B174" s="148" t="s">
        <v>69</v>
      </c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38"/>
      <c r="X174" s="147"/>
      <c r="Y174" s="3"/>
      <c r="Z174" s="3"/>
      <c r="AA174" s="3"/>
      <c r="AH174" s="6"/>
    </row>
    <row r="175" spans="1:34" s="152" customFormat="1" ht="12.75" customHeight="1">
      <c r="A175" s="136">
        <v>4</v>
      </c>
      <c r="B175" s="149" t="s">
        <v>13</v>
      </c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38"/>
      <c r="X175" s="147"/>
      <c r="Y175" s="151"/>
      <c r="Z175" s="151"/>
      <c r="AA175" s="151"/>
      <c r="AH175" s="153"/>
    </row>
    <row r="176" spans="1:34" s="152" customFormat="1" ht="12.75" customHeight="1">
      <c r="A176" s="136">
        <v>5</v>
      </c>
      <c r="B176" s="154" t="s">
        <v>70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147"/>
      <c r="Y176" s="151"/>
      <c r="Z176" s="151"/>
      <c r="AA176" s="151"/>
      <c r="AH176" s="153"/>
    </row>
    <row r="177" spans="1:34" s="152" customFormat="1" ht="12.75" customHeight="1">
      <c r="A177" s="136">
        <v>6</v>
      </c>
      <c r="B177" s="155" t="s">
        <v>115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147"/>
      <c r="Y177" s="151"/>
      <c r="Z177" s="151"/>
      <c r="AA177" s="151"/>
      <c r="AH177" s="153"/>
    </row>
    <row r="178" spans="1:34" s="152" customFormat="1" ht="12.75" customHeight="1">
      <c r="A178" s="136">
        <v>7</v>
      </c>
      <c r="B178" s="155" t="s">
        <v>116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147"/>
      <c r="Y178" s="151"/>
      <c r="Z178" s="151"/>
      <c r="AA178" s="151"/>
      <c r="AH178" s="153"/>
    </row>
    <row r="179" spans="1:34" s="152" customFormat="1" ht="12.75" customHeight="1">
      <c r="A179" s="136">
        <v>8</v>
      </c>
      <c r="B179" s="154" t="s">
        <v>71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147"/>
      <c r="Y179" s="151"/>
      <c r="Z179" s="151"/>
      <c r="AA179" s="151"/>
      <c r="AH179" s="153"/>
    </row>
    <row r="180" spans="1:34" s="152" customFormat="1" ht="12.75" customHeight="1">
      <c r="A180" s="136">
        <v>9</v>
      </c>
      <c r="B180" s="155" t="s">
        <v>115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147"/>
      <c r="Y180" s="151"/>
      <c r="Z180" s="151"/>
      <c r="AA180" s="151"/>
      <c r="AH180" s="153"/>
    </row>
    <row r="181" spans="1:34" s="152" customFormat="1" ht="12.75" customHeight="1">
      <c r="A181" s="136"/>
      <c r="B181" s="155" t="s">
        <v>116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147"/>
      <c r="Y181" s="151"/>
      <c r="Z181" s="151"/>
      <c r="AA181" s="151"/>
      <c r="AH181" s="153"/>
    </row>
    <row r="182" spans="1:34" s="152" customFormat="1" ht="12.75" customHeight="1">
      <c r="A182" s="136">
        <v>10</v>
      </c>
      <c r="B182" s="149" t="s">
        <v>9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147"/>
      <c r="Y182" s="151"/>
      <c r="Z182" s="151"/>
      <c r="AA182" s="151"/>
      <c r="AH182" s="153"/>
    </row>
    <row r="183" spans="1:34" s="152" customFormat="1" ht="12.75" customHeight="1">
      <c r="A183" s="136">
        <v>11</v>
      </c>
      <c r="B183" s="154" t="s">
        <v>70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147"/>
      <c r="Y183" s="151"/>
      <c r="Z183" s="151"/>
      <c r="AA183" s="151"/>
      <c r="AH183" s="153"/>
    </row>
    <row r="184" spans="1:34" s="152" customFormat="1" ht="12.75" customHeight="1">
      <c r="A184" s="136">
        <v>12</v>
      </c>
      <c r="B184" s="155" t="s">
        <v>115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147"/>
      <c r="Y184" s="151"/>
      <c r="Z184" s="151"/>
      <c r="AA184" s="151"/>
      <c r="AH184" s="153"/>
    </row>
    <row r="185" spans="1:34" s="152" customFormat="1" ht="12.75" customHeight="1">
      <c r="A185" s="136">
        <v>13</v>
      </c>
      <c r="B185" s="155" t="s">
        <v>116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147"/>
      <c r="Y185" s="151"/>
      <c r="Z185" s="151"/>
      <c r="AA185" s="151"/>
      <c r="AH185" s="153"/>
    </row>
    <row r="186" spans="1:34" s="152" customFormat="1" ht="12.75" customHeight="1">
      <c r="A186" s="136">
        <v>14</v>
      </c>
      <c r="B186" s="154" t="s">
        <v>71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147"/>
      <c r="Y186" s="151"/>
      <c r="Z186" s="151"/>
      <c r="AA186" s="151"/>
      <c r="AH186" s="153"/>
    </row>
    <row r="187" spans="1:34" s="152" customFormat="1" ht="12.75" customHeight="1">
      <c r="A187" s="136">
        <v>15</v>
      </c>
      <c r="B187" s="149" t="s">
        <v>10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147"/>
      <c r="Y187" s="151"/>
      <c r="Z187" s="151"/>
      <c r="AA187" s="151"/>
      <c r="AH187" s="153"/>
    </row>
    <row r="188" spans="1:34" s="152" customFormat="1" ht="12.75" customHeight="1">
      <c r="A188" s="136">
        <v>16</v>
      </c>
      <c r="B188" s="155" t="s">
        <v>115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147"/>
      <c r="Y188" s="151"/>
      <c r="Z188" s="151"/>
      <c r="AA188" s="151"/>
      <c r="AH188" s="153"/>
    </row>
    <row r="189" spans="1:34" s="152" customFormat="1" ht="12.75" customHeight="1">
      <c r="A189" s="136">
        <v>17</v>
      </c>
      <c r="B189" s="155" t="s">
        <v>116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147"/>
      <c r="Y189" s="151"/>
      <c r="Z189" s="151"/>
      <c r="AA189" s="151"/>
      <c r="AH189" s="153"/>
    </row>
    <row r="190" spans="1:34" s="152" customFormat="1" ht="12.75" customHeight="1">
      <c r="A190" s="136">
        <v>19</v>
      </c>
      <c r="B190" s="148" t="s">
        <v>72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>
        <f>SUM(W191:W193)</f>
        <v>0</v>
      </c>
      <c r="X190" s="147">
        <f>SUM(X191:X193)</f>
        <v>0</v>
      </c>
      <c r="Y190" s="151"/>
      <c r="Z190" s="151"/>
      <c r="AA190" s="151"/>
      <c r="AH190" s="153"/>
    </row>
    <row r="191" spans="1:34" s="152" customFormat="1" ht="12.75" customHeight="1">
      <c r="A191" s="136">
        <v>20</v>
      </c>
      <c r="B191" s="149" t="s">
        <v>13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147"/>
      <c r="Y191" s="151"/>
      <c r="Z191" s="151"/>
      <c r="AA191" s="151"/>
      <c r="AH191" s="153"/>
    </row>
    <row r="192" spans="1:34" s="152" customFormat="1" ht="12.75" customHeight="1">
      <c r="A192" s="136">
        <v>21</v>
      </c>
      <c r="B192" s="149" t="s">
        <v>9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147"/>
      <c r="Y192" s="151"/>
      <c r="Z192" s="151"/>
      <c r="AA192" s="151"/>
      <c r="AH192" s="153"/>
    </row>
    <row r="193" spans="1:34" s="152" customFormat="1" ht="12.75" customHeight="1">
      <c r="A193" s="136">
        <v>22</v>
      </c>
      <c r="B193" s="149" t="s">
        <v>10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147"/>
      <c r="Y193" s="151"/>
      <c r="Z193" s="151"/>
      <c r="AA193" s="151"/>
      <c r="AH193" s="153"/>
    </row>
    <row r="194" spans="1:34" s="4" customFormat="1" ht="12.75" customHeight="1">
      <c r="A194" s="136">
        <v>27</v>
      </c>
      <c r="B194" s="20" t="s">
        <v>49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60"/>
      <c r="Y194" s="3"/>
      <c r="Z194" s="3"/>
      <c r="AA194" s="3"/>
      <c r="AH194" s="6"/>
    </row>
    <row r="195" spans="1:34" s="152" customFormat="1" ht="12.75" customHeight="1">
      <c r="A195" s="136">
        <v>28</v>
      </c>
      <c r="B195" s="148" t="s">
        <v>76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>
        <f>SUM(W196:W198)</f>
        <v>0</v>
      </c>
      <c r="X195" s="147">
        <f>SUM(X196:X198)</f>
        <v>0</v>
      </c>
      <c r="Y195" s="151"/>
      <c r="Z195" s="151"/>
      <c r="AA195" s="151"/>
      <c r="AH195" s="153"/>
    </row>
    <row r="196" spans="1:34" s="152" customFormat="1" ht="12.75" customHeight="1">
      <c r="A196" s="136">
        <v>29</v>
      </c>
      <c r="B196" s="149" t="s">
        <v>13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147"/>
      <c r="Y196" s="151"/>
      <c r="Z196" s="151"/>
      <c r="AA196" s="151"/>
      <c r="AH196" s="153"/>
    </row>
    <row r="197" spans="1:34" s="152" customFormat="1" ht="12.75" customHeight="1">
      <c r="A197" s="136">
        <v>31</v>
      </c>
      <c r="B197" s="149" t="s">
        <v>9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147"/>
      <c r="Y197" s="151"/>
      <c r="Z197" s="151"/>
      <c r="AA197" s="151"/>
      <c r="AH197" s="153"/>
    </row>
    <row r="198" spans="1:34" s="152" customFormat="1" ht="12.75" customHeight="1">
      <c r="A198" s="136">
        <v>32</v>
      </c>
      <c r="B198" s="149" t="s">
        <v>10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147"/>
      <c r="Y198" s="151"/>
      <c r="Z198" s="151"/>
      <c r="AA198" s="151"/>
      <c r="AH198" s="153"/>
    </row>
    <row r="199" spans="1:34" s="152" customFormat="1" ht="12.75" customHeight="1">
      <c r="A199" s="136">
        <v>34</v>
      </c>
      <c r="B199" s="148" t="s">
        <v>72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>
        <f>SUM(W200:W202)</f>
        <v>0</v>
      </c>
      <c r="X199" s="147">
        <f>SUM(X200:X202)</f>
        <v>0</v>
      </c>
      <c r="Y199" s="151"/>
      <c r="Z199" s="151"/>
      <c r="AA199" s="151"/>
      <c r="AH199" s="153"/>
    </row>
    <row r="200" spans="1:34" s="152" customFormat="1" ht="12.75" customHeight="1">
      <c r="A200" s="136">
        <v>35</v>
      </c>
      <c r="B200" s="149" t="s">
        <v>13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147"/>
      <c r="Y200" s="151"/>
      <c r="Z200" s="151"/>
      <c r="AA200" s="151"/>
      <c r="AH200" s="153"/>
    </row>
    <row r="201" spans="1:34" s="152" customFormat="1" ht="12.75" customHeight="1">
      <c r="A201" s="136">
        <v>36</v>
      </c>
      <c r="B201" s="149" t="s">
        <v>9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147"/>
      <c r="Y201" s="151"/>
      <c r="Z201" s="151"/>
      <c r="AA201" s="151"/>
      <c r="AH201" s="153"/>
    </row>
    <row r="202" spans="1:34" s="152" customFormat="1" ht="12.75" customHeight="1" thickBot="1">
      <c r="A202" s="136">
        <v>37</v>
      </c>
      <c r="B202" s="149" t="s">
        <v>10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147"/>
      <c r="Y202" s="151"/>
      <c r="Z202" s="151"/>
      <c r="AA202" s="151"/>
      <c r="AH202" s="153"/>
    </row>
    <row r="203" spans="1:34" s="4" customFormat="1" ht="12.75" customHeight="1">
      <c r="A203" s="136">
        <v>42</v>
      </c>
      <c r="B203" s="9" t="s">
        <v>41</v>
      </c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8"/>
      <c r="Y203" s="3"/>
      <c r="Z203" s="3"/>
      <c r="AA203" s="3"/>
      <c r="AH203" s="6"/>
    </row>
    <row r="204" spans="1:34" s="4" customFormat="1" ht="12.75" customHeight="1">
      <c r="A204" s="136">
        <v>43</v>
      </c>
      <c r="B204" s="148" t="s">
        <v>69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>
        <f>SUM(W205:W208)</f>
        <v>0</v>
      </c>
      <c r="X204" s="147">
        <f>SUM(X205:X208)</f>
        <v>0</v>
      </c>
      <c r="Y204" s="3"/>
      <c r="Z204" s="3"/>
      <c r="AA204" s="3"/>
      <c r="AH204" s="6"/>
    </row>
    <row r="205" spans="1:34" s="4" customFormat="1" ht="12.75" customHeight="1">
      <c r="A205" s="136">
        <v>44</v>
      </c>
      <c r="B205" s="149" t="s">
        <v>13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147"/>
      <c r="Y205" s="3"/>
      <c r="Z205" s="3"/>
      <c r="AA205" s="3"/>
      <c r="AH205" s="6"/>
    </row>
    <row r="206" spans="1:34" s="4" customFormat="1" ht="12.75" customHeight="1">
      <c r="A206" s="136">
        <v>46</v>
      </c>
      <c r="B206" s="149" t="s">
        <v>9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147"/>
      <c r="Y206" s="3"/>
      <c r="Z206" s="3"/>
      <c r="AA206" s="3"/>
      <c r="AH206" s="6"/>
    </row>
    <row r="207" spans="1:34" s="4" customFormat="1" ht="12.75" customHeight="1">
      <c r="A207" s="136">
        <v>47</v>
      </c>
      <c r="B207" s="149" t="s">
        <v>10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147"/>
      <c r="Y207" s="3"/>
      <c r="Z207" s="3"/>
      <c r="AA207" s="3"/>
      <c r="AH207" s="6"/>
    </row>
    <row r="208" spans="1:34" s="152" customFormat="1" ht="12.75" customHeight="1">
      <c r="A208" s="136">
        <v>49</v>
      </c>
      <c r="B208" s="148" t="s">
        <v>72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147"/>
      <c r="Y208" s="151"/>
      <c r="Z208" s="151"/>
      <c r="AA208" s="151"/>
      <c r="AH208" s="153"/>
    </row>
    <row r="209" spans="1:34" s="152" customFormat="1" ht="12.75" customHeight="1">
      <c r="A209" s="136">
        <v>50</v>
      </c>
      <c r="B209" s="149" t="s">
        <v>13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>
        <f>SUM(W210:W211)</f>
        <v>0</v>
      </c>
      <c r="X209" s="147">
        <f>SUM(X210:X211)</f>
        <v>0</v>
      </c>
      <c r="Y209" s="151"/>
      <c r="Z209" s="151"/>
      <c r="AA209" s="151"/>
      <c r="AH209" s="153"/>
    </row>
    <row r="210" spans="1:34" s="152" customFormat="1" ht="12.75" customHeight="1">
      <c r="A210" s="136">
        <v>51</v>
      </c>
      <c r="B210" s="149" t="s">
        <v>9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147"/>
      <c r="Y210" s="151"/>
      <c r="Z210" s="151"/>
      <c r="AA210" s="151"/>
      <c r="AH210" s="153"/>
    </row>
    <row r="211" spans="1:34" s="152" customFormat="1" ht="12.75" customHeight="1" thickBot="1">
      <c r="A211" s="136">
        <v>52</v>
      </c>
      <c r="B211" s="149" t="s">
        <v>10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147"/>
      <c r="Y211" s="151"/>
      <c r="Z211" s="151"/>
      <c r="AA211" s="151"/>
      <c r="AH211" s="153"/>
    </row>
    <row r="212" spans="1:34" s="4" customFormat="1" ht="12.75" customHeight="1">
      <c r="A212" s="136">
        <v>57</v>
      </c>
      <c r="B212" s="9" t="s">
        <v>42</v>
      </c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8"/>
      <c r="Y212" s="3"/>
      <c r="Z212" s="3"/>
      <c r="AA212" s="3"/>
      <c r="AH212" s="6"/>
    </row>
    <row r="213" spans="1:34" s="152" customFormat="1" ht="12.75" customHeight="1">
      <c r="A213" s="136">
        <v>58</v>
      </c>
      <c r="B213" s="148" t="s">
        <v>76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147"/>
      <c r="Y213" s="151"/>
      <c r="Z213" s="151"/>
      <c r="AA213" s="151"/>
      <c r="AH213" s="153"/>
    </row>
    <row r="214" spans="1:34" s="152" customFormat="1" ht="12.75" customHeight="1">
      <c r="A214" s="136">
        <v>59</v>
      </c>
      <c r="B214" s="149" t="s">
        <v>13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>
        <f>SUM(W215:W216)</f>
        <v>0</v>
      </c>
      <c r="X214" s="147">
        <f>SUM(X215:X216)</f>
        <v>0</v>
      </c>
      <c r="Y214" s="151"/>
      <c r="Z214" s="151"/>
      <c r="AA214" s="151"/>
      <c r="AH214" s="153"/>
    </row>
    <row r="215" spans="1:34" s="152" customFormat="1" ht="12.75" customHeight="1">
      <c r="A215" s="136">
        <v>60</v>
      </c>
      <c r="B215" s="155" t="s">
        <v>43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147"/>
      <c r="Y215" s="151"/>
      <c r="Z215" s="151"/>
      <c r="AA215" s="151"/>
      <c r="AH215" s="153"/>
    </row>
    <row r="216" spans="1:34" s="152" customFormat="1" ht="12.75" customHeight="1">
      <c r="A216" s="136">
        <v>61</v>
      </c>
      <c r="B216" s="155" t="s">
        <v>44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147"/>
      <c r="Y216" s="151"/>
      <c r="Z216" s="151"/>
      <c r="AA216" s="151"/>
      <c r="AH216" s="153"/>
    </row>
    <row r="217" spans="1:34" s="152" customFormat="1" ht="12.75" customHeight="1">
      <c r="A217" s="136">
        <v>63</v>
      </c>
      <c r="B217" s="149" t="s">
        <v>9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147"/>
      <c r="Y217" s="151"/>
      <c r="Z217" s="151"/>
      <c r="AA217" s="151"/>
      <c r="AH217" s="153"/>
    </row>
    <row r="218" spans="1:34" s="152" customFormat="1" ht="12.75" customHeight="1">
      <c r="A218" s="136">
        <v>64</v>
      </c>
      <c r="B218" s="149" t="s">
        <v>10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147"/>
      <c r="Y218" s="151"/>
      <c r="Z218" s="151"/>
      <c r="AA218" s="151"/>
      <c r="AH218" s="153"/>
    </row>
    <row r="219" spans="1:34" s="152" customFormat="1" ht="12.75" customHeight="1">
      <c r="A219" s="136">
        <v>66</v>
      </c>
      <c r="B219" s="148" t="s">
        <v>72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>
        <f>SUM(W214:W218,W220:W222)</f>
        <v>0</v>
      </c>
      <c r="X219" s="147">
        <f>SUM(X214:X218,X220:X222)</f>
        <v>0</v>
      </c>
      <c r="Y219" s="151"/>
      <c r="Z219" s="151"/>
      <c r="AA219" s="151"/>
      <c r="AH219" s="153"/>
    </row>
    <row r="220" spans="1:34" s="152" customFormat="1" ht="12.75" customHeight="1">
      <c r="A220" s="136">
        <v>67</v>
      </c>
      <c r="B220" s="149" t="s">
        <v>13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147"/>
      <c r="Y220" s="151"/>
      <c r="Z220" s="151"/>
      <c r="AA220" s="151"/>
      <c r="AH220" s="153"/>
    </row>
    <row r="221" spans="1:34" s="152" customFormat="1" ht="12.75" customHeight="1">
      <c r="A221" s="136">
        <v>68</v>
      </c>
      <c r="B221" s="149" t="s">
        <v>9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147"/>
      <c r="Y221" s="151"/>
      <c r="Z221" s="151"/>
      <c r="AA221" s="151"/>
      <c r="AH221" s="153"/>
    </row>
    <row r="222" spans="1:34" s="152" customFormat="1" ht="12.75" customHeight="1" thickBot="1">
      <c r="A222" s="136">
        <v>69</v>
      </c>
      <c r="B222" s="149" t="s">
        <v>10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147"/>
      <c r="Y222" s="151"/>
      <c r="Z222" s="151"/>
      <c r="AA222" s="151"/>
      <c r="AH222" s="153"/>
    </row>
    <row r="223" spans="1:34" s="4" customFormat="1" ht="12.75" customHeight="1">
      <c r="A223" s="136">
        <v>74</v>
      </c>
      <c r="B223" s="9" t="s">
        <v>15</v>
      </c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8"/>
      <c r="Y223" s="3"/>
      <c r="Z223" s="3"/>
      <c r="AA223" s="3"/>
      <c r="AH223" s="6"/>
    </row>
    <row r="224" spans="1:34" s="152" customFormat="1" ht="12.75" customHeight="1">
      <c r="A224" s="136">
        <v>75</v>
      </c>
      <c r="B224" s="148" t="s">
        <v>69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>
        <f>SUM(W225:W227)</f>
        <v>0</v>
      </c>
      <c r="X224" s="147">
        <f>SUM(X225:X227)</f>
        <v>0</v>
      </c>
      <c r="Y224" s="151"/>
      <c r="Z224" s="151"/>
      <c r="AA224" s="151"/>
      <c r="AH224" s="153"/>
    </row>
    <row r="225" spans="1:34" s="152" customFormat="1" ht="12.75" customHeight="1">
      <c r="A225" s="136">
        <v>76</v>
      </c>
      <c r="B225" s="149" t="s">
        <v>13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147"/>
      <c r="Y225" s="151"/>
      <c r="Z225" s="151"/>
      <c r="AA225" s="151"/>
      <c r="AH225" s="153"/>
    </row>
    <row r="226" spans="1:34" s="152" customFormat="1" ht="12.75" customHeight="1">
      <c r="A226" s="136">
        <v>78</v>
      </c>
      <c r="B226" s="149" t="s">
        <v>9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147"/>
      <c r="Y226" s="151"/>
      <c r="Z226" s="151"/>
      <c r="AA226" s="151"/>
      <c r="AH226" s="153"/>
    </row>
    <row r="227" spans="1:34" s="152" customFormat="1" ht="12.75" customHeight="1">
      <c r="A227" s="136">
        <v>79</v>
      </c>
      <c r="B227" s="149" t="s">
        <v>10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147"/>
      <c r="Y227" s="151"/>
      <c r="Z227" s="151"/>
      <c r="AA227" s="151"/>
      <c r="AH227" s="153"/>
    </row>
    <row r="228" spans="1:34" s="152" customFormat="1" ht="12.75" customHeight="1">
      <c r="A228" s="136">
        <v>81</v>
      </c>
      <c r="B228" s="148" t="s">
        <v>72</v>
      </c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>
        <f>SUM(W229:W231)</f>
        <v>0</v>
      </c>
      <c r="X228" s="170">
        <f>SUM(X229:X231)</f>
        <v>0</v>
      </c>
      <c r="Y228" s="151"/>
      <c r="Z228" s="151"/>
      <c r="AA228" s="151"/>
      <c r="AH228" s="153"/>
    </row>
    <row r="229" spans="1:34" s="152" customFormat="1" ht="12.75" customHeight="1">
      <c r="A229" s="136">
        <v>82</v>
      </c>
      <c r="B229" s="149" t="s">
        <v>13</v>
      </c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70"/>
      <c r="Y229" s="151"/>
      <c r="Z229" s="151"/>
      <c r="AA229" s="151"/>
      <c r="AH229" s="153"/>
    </row>
    <row r="230" spans="1:34" s="152" customFormat="1" ht="12.75" customHeight="1">
      <c r="A230" s="136">
        <v>83</v>
      </c>
      <c r="B230" s="149" t="s">
        <v>9</v>
      </c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70"/>
      <c r="Y230" s="151"/>
      <c r="Z230" s="151"/>
      <c r="AA230" s="151"/>
      <c r="AH230" s="153"/>
    </row>
    <row r="231" spans="1:34" s="152" customFormat="1" ht="12.75" customHeight="1" thickBot="1">
      <c r="A231" s="136">
        <v>84</v>
      </c>
      <c r="B231" s="149" t="s">
        <v>10</v>
      </c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70"/>
      <c r="Y231" s="151"/>
      <c r="Z231" s="151"/>
      <c r="AA231" s="151"/>
      <c r="AH231" s="153"/>
    </row>
    <row r="232" spans="1:34" s="4" customFormat="1" ht="12.75" customHeight="1">
      <c r="A232" s="174">
        <v>89</v>
      </c>
      <c r="B232" s="9" t="s">
        <v>14</v>
      </c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8"/>
      <c r="Y232" s="3"/>
      <c r="Z232" s="3"/>
      <c r="AA232" s="3"/>
      <c r="AH232" s="6"/>
    </row>
    <row r="233" spans="1:34" s="4" customFormat="1" ht="12.75" customHeight="1">
      <c r="A233" s="136">
        <v>90</v>
      </c>
      <c r="B233" s="148" t="s">
        <v>69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>
        <f>SUM(W234:W236)</f>
        <v>0</v>
      </c>
      <c r="X233" s="147">
        <f>SUM(X234:X236)</f>
        <v>0</v>
      </c>
      <c r="Y233" s="3"/>
      <c r="Z233" s="3"/>
      <c r="AA233" s="3"/>
      <c r="AH233" s="6"/>
    </row>
    <row r="234" spans="1:34" s="4" customFormat="1" ht="12.75" customHeight="1">
      <c r="A234" s="136">
        <v>91</v>
      </c>
      <c r="B234" s="149" t="s">
        <v>13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147"/>
      <c r="Y234" s="3"/>
      <c r="Z234" s="3"/>
      <c r="AA234" s="3"/>
      <c r="AH234" s="6"/>
    </row>
    <row r="235" spans="1:34" s="4" customFormat="1" ht="12.75" customHeight="1">
      <c r="A235" s="136">
        <v>93</v>
      </c>
      <c r="B235" s="149" t="s">
        <v>9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47"/>
      <c r="Y235" s="3"/>
      <c r="Z235" s="3"/>
      <c r="AA235" s="3"/>
      <c r="AH235" s="6"/>
    </row>
    <row r="236" spans="1:34" s="4" customFormat="1" ht="12.75" customHeight="1">
      <c r="A236" s="136">
        <v>94</v>
      </c>
      <c r="B236" s="149" t="s">
        <v>10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147"/>
      <c r="Y236" s="3"/>
      <c r="Z236" s="3"/>
      <c r="AA236" s="3"/>
      <c r="AH236" s="6"/>
    </row>
    <row r="237" spans="1:34" s="4" customFormat="1" ht="12.75" customHeight="1">
      <c r="A237" s="136">
        <v>96</v>
      </c>
      <c r="B237" s="148" t="s">
        <v>72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>
        <f>SUM(W238:W240)</f>
        <v>0</v>
      </c>
      <c r="X237" s="147">
        <f>SUM(X238:X240)</f>
        <v>0</v>
      </c>
      <c r="Y237" s="3"/>
      <c r="Z237" s="3"/>
      <c r="AA237" s="3"/>
      <c r="AH237" s="6"/>
    </row>
    <row r="238" spans="1:34" s="4" customFormat="1" ht="12.75" customHeight="1">
      <c r="A238" s="136">
        <v>97</v>
      </c>
      <c r="B238" s="149" t="s">
        <v>13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147"/>
      <c r="Y238" s="3"/>
      <c r="Z238" s="3"/>
      <c r="AA238" s="3"/>
      <c r="AH238" s="6"/>
    </row>
    <row r="239" spans="1:34" s="4" customFormat="1" ht="12.75" customHeight="1">
      <c r="A239" s="136">
        <v>98</v>
      </c>
      <c r="B239" s="149" t="s">
        <v>9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147"/>
      <c r="Y239" s="3"/>
      <c r="Z239" s="3"/>
      <c r="AA239" s="3"/>
      <c r="AH239" s="6"/>
    </row>
    <row r="240" spans="1:34" s="4" customFormat="1" ht="12.75" customHeight="1" thickBot="1">
      <c r="A240" s="176">
        <v>99</v>
      </c>
      <c r="B240" s="199" t="s">
        <v>10</v>
      </c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8"/>
      <c r="Y240" s="3"/>
      <c r="Z240" s="3"/>
      <c r="AA240" s="3"/>
      <c r="AH240" s="6"/>
    </row>
    <row r="241" spans="1:34" s="50" customFormat="1" ht="30" customHeight="1">
      <c r="A241" s="50" t="s">
        <v>120</v>
      </c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53"/>
      <c r="X241" s="53"/>
      <c r="Y241" s="49"/>
      <c r="Z241" s="49"/>
      <c r="AA241" s="49"/>
      <c r="AH241" s="14"/>
    </row>
    <row r="242" spans="13:34" s="50" customFormat="1" ht="12.75"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53"/>
      <c r="X242" s="53"/>
      <c r="Y242" s="49"/>
      <c r="Z242" s="49"/>
      <c r="AA242" s="49"/>
      <c r="AH242" s="14"/>
    </row>
    <row r="243" spans="1:34" s="50" customFormat="1" ht="12.75">
      <c r="A243" s="50" t="s">
        <v>128</v>
      </c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53"/>
      <c r="X243" s="53"/>
      <c r="Y243" s="49"/>
      <c r="Z243" s="49"/>
      <c r="AA243" s="49"/>
      <c r="AH243" s="14"/>
    </row>
    <row r="244" spans="13:34" s="50" customFormat="1" ht="12.75"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53"/>
      <c r="X244" s="53"/>
      <c r="Y244" s="49"/>
      <c r="Z244" s="49"/>
      <c r="AA244" s="49"/>
      <c r="AC244" s="126" t="s">
        <v>146</v>
      </c>
      <c r="AH244" s="14"/>
    </row>
    <row r="245" spans="1:34" s="50" customFormat="1" ht="32.25" customHeight="1">
      <c r="A245" s="39" t="s">
        <v>141</v>
      </c>
      <c r="B245" s="178"/>
      <c r="E245" s="178"/>
      <c r="F245" s="178"/>
      <c r="G245" s="62" t="s">
        <v>23</v>
      </c>
      <c r="H245" s="178"/>
      <c r="I245" s="178"/>
      <c r="J245" s="178"/>
      <c r="K245" s="178"/>
      <c r="L245" s="178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179"/>
      <c r="X245" s="179"/>
      <c r="Y245" s="49"/>
      <c r="Z245" s="49"/>
      <c r="AA245" s="49"/>
      <c r="AH245" s="14"/>
    </row>
    <row r="246" spans="1:34" s="50" customFormat="1" ht="13.5" thickBot="1">
      <c r="A246" s="8"/>
      <c r="B246" s="25"/>
      <c r="C246" s="26"/>
      <c r="D246" s="19"/>
      <c r="E246" s="178"/>
      <c r="F246" s="178"/>
      <c r="G246" s="178"/>
      <c r="H246" s="178"/>
      <c r="I246" s="178"/>
      <c r="J246" s="62" t="s">
        <v>23</v>
      </c>
      <c r="K246" s="178"/>
      <c r="L246" s="178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179"/>
      <c r="X246" s="179"/>
      <c r="Y246" s="49"/>
      <c r="Z246" s="49"/>
      <c r="AA246" s="49"/>
      <c r="AH246" s="14"/>
    </row>
    <row r="247" spans="1:34" s="50" customFormat="1" ht="12.75">
      <c r="A247" s="43"/>
      <c r="B247" s="214"/>
      <c r="C247" s="44">
        <v>2005</v>
      </c>
      <c r="D247" s="44">
        <v>2006</v>
      </c>
      <c r="E247" s="44">
        <v>2007</v>
      </c>
      <c r="F247" s="44">
        <v>2008</v>
      </c>
      <c r="G247" s="44">
        <v>2009</v>
      </c>
      <c r="H247" s="44">
        <v>2010</v>
      </c>
      <c r="I247" s="44">
        <v>2011</v>
      </c>
      <c r="J247" s="215">
        <v>2012</v>
      </c>
      <c r="K247" s="178"/>
      <c r="L247" s="178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179"/>
      <c r="X247" s="179"/>
      <c r="Y247" s="49"/>
      <c r="Z247" s="49"/>
      <c r="AA247" s="49"/>
      <c r="AH247" s="14"/>
    </row>
    <row r="248" spans="1:34" s="50" customFormat="1" ht="12.75">
      <c r="A248" s="7"/>
      <c r="B248" s="202" t="s">
        <v>142</v>
      </c>
      <c r="C248" s="189"/>
      <c r="D248" s="189"/>
      <c r="E248" s="189"/>
      <c r="F248" s="189"/>
      <c r="G248" s="189"/>
      <c r="H248" s="189"/>
      <c r="I248" s="189"/>
      <c r="J248" s="216"/>
      <c r="K248" s="178"/>
      <c r="L248" s="178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179"/>
      <c r="X248" s="179"/>
      <c r="Y248" s="49"/>
      <c r="Z248" s="49"/>
      <c r="AA248" s="49"/>
      <c r="AH248" s="14"/>
    </row>
    <row r="249" spans="1:34" s="50" customFormat="1" ht="12.75">
      <c r="A249" s="7"/>
      <c r="B249" s="202" t="s">
        <v>134</v>
      </c>
      <c r="C249" s="191"/>
      <c r="D249" s="203"/>
      <c r="E249" s="203"/>
      <c r="F249" s="203"/>
      <c r="G249" s="203"/>
      <c r="H249" s="203"/>
      <c r="I249" s="203"/>
      <c r="J249" s="190"/>
      <c r="K249" s="178"/>
      <c r="L249" s="178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179"/>
      <c r="X249" s="179"/>
      <c r="Y249" s="49"/>
      <c r="Z249" s="49"/>
      <c r="AA249" s="49"/>
      <c r="AH249" s="14"/>
    </row>
    <row r="250" spans="1:34" s="50" customFormat="1" ht="12.75">
      <c r="A250" s="7"/>
      <c r="B250" s="212" t="s">
        <v>52</v>
      </c>
      <c r="C250" s="191"/>
      <c r="D250" s="203"/>
      <c r="E250" s="203"/>
      <c r="F250" s="203"/>
      <c r="G250" s="203"/>
      <c r="H250" s="203"/>
      <c r="I250" s="203"/>
      <c r="J250" s="190"/>
      <c r="K250" s="178"/>
      <c r="L250" s="178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179"/>
      <c r="X250" s="179"/>
      <c r="Y250" s="49"/>
      <c r="Z250" s="49"/>
      <c r="AA250" s="49"/>
      <c r="AH250" s="14"/>
    </row>
    <row r="251" spans="1:34" s="50" customFormat="1" ht="12.75">
      <c r="A251" s="7"/>
      <c r="B251" s="212" t="s">
        <v>53</v>
      </c>
      <c r="C251" s="189"/>
      <c r="D251" s="203"/>
      <c r="E251" s="203"/>
      <c r="F251" s="203"/>
      <c r="G251" s="203"/>
      <c r="H251" s="203"/>
      <c r="I251" s="203"/>
      <c r="J251" s="190"/>
      <c r="K251" s="178"/>
      <c r="L251" s="178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179"/>
      <c r="X251" s="179"/>
      <c r="Y251" s="49"/>
      <c r="Z251" s="49"/>
      <c r="AA251" s="49"/>
      <c r="AH251" s="14"/>
    </row>
    <row r="252" spans="1:34" s="50" customFormat="1" ht="12.75">
      <c r="A252" s="7"/>
      <c r="B252" s="204" t="s">
        <v>139</v>
      </c>
      <c r="C252" s="189"/>
      <c r="D252" s="203"/>
      <c r="E252" s="203"/>
      <c r="F252" s="203"/>
      <c r="G252" s="203"/>
      <c r="H252" s="203"/>
      <c r="I252" s="203"/>
      <c r="J252" s="190"/>
      <c r="K252" s="178"/>
      <c r="L252" s="178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179"/>
      <c r="X252" s="179"/>
      <c r="Y252" s="49"/>
      <c r="Z252" s="49"/>
      <c r="AA252" s="49"/>
      <c r="AH252" s="14"/>
    </row>
    <row r="253" spans="1:34" s="50" customFormat="1" ht="12.75">
      <c r="A253" s="7"/>
      <c r="B253" s="204" t="s">
        <v>138</v>
      </c>
      <c r="C253" s="189"/>
      <c r="D253" s="203"/>
      <c r="E253" s="203"/>
      <c r="F253" s="203"/>
      <c r="G253" s="203"/>
      <c r="H253" s="203"/>
      <c r="I253" s="203"/>
      <c r="J253" s="190"/>
      <c r="K253" s="178"/>
      <c r="L253" s="178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179"/>
      <c r="X253" s="179"/>
      <c r="Y253" s="49"/>
      <c r="Z253" s="49"/>
      <c r="AA253" s="49"/>
      <c r="AH253" s="14"/>
    </row>
    <row r="254" spans="1:34" s="50" customFormat="1" ht="12.75">
      <c r="A254" s="7"/>
      <c r="B254" s="204" t="s">
        <v>54</v>
      </c>
      <c r="C254" s="189"/>
      <c r="D254" s="203"/>
      <c r="E254" s="203"/>
      <c r="F254" s="203"/>
      <c r="G254" s="203"/>
      <c r="H254" s="203"/>
      <c r="I254" s="203"/>
      <c r="J254" s="190"/>
      <c r="K254" s="178"/>
      <c r="L254" s="178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179"/>
      <c r="X254" s="179"/>
      <c r="Y254" s="49"/>
      <c r="Z254" s="49"/>
      <c r="AA254" s="49"/>
      <c r="AH254" s="14"/>
    </row>
    <row r="255" spans="1:34" s="50" customFormat="1" ht="13.5" thickBot="1">
      <c r="A255" s="28"/>
      <c r="B255" s="213" t="s">
        <v>51</v>
      </c>
      <c r="C255" s="217"/>
      <c r="D255" s="195"/>
      <c r="E255" s="195"/>
      <c r="F255" s="195"/>
      <c r="G255" s="195"/>
      <c r="H255" s="195"/>
      <c r="I255" s="195"/>
      <c r="J255" s="193"/>
      <c r="K255" s="178"/>
      <c r="L255" s="178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179"/>
      <c r="X255" s="179"/>
      <c r="Y255" s="49"/>
      <c r="Z255" s="49"/>
      <c r="AA255" s="49"/>
      <c r="AC255" s="126" t="s">
        <v>147</v>
      </c>
      <c r="AH255" s="14"/>
    </row>
    <row r="256" spans="1:34" s="50" customFormat="1" ht="12.75">
      <c r="A256" s="8"/>
      <c r="B256" s="200"/>
      <c r="D256" s="19"/>
      <c r="E256" s="178"/>
      <c r="F256" s="178"/>
      <c r="G256" s="178"/>
      <c r="H256" s="178"/>
      <c r="I256" s="178"/>
      <c r="J256" s="178"/>
      <c r="K256" s="178"/>
      <c r="L256" s="178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179"/>
      <c r="X256" s="179"/>
      <c r="Y256" s="49"/>
      <c r="Z256" s="49"/>
      <c r="AA256" s="49"/>
      <c r="AH256" s="14"/>
    </row>
    <row r="257" spans="13:34" s="50" customFormat="1" ht="12.75"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53"/>
      <c r="X257" s="53"/>
      <c r="Y257" s="49"/>
      <c r="Z257" s="49"/>
      <c r="AA257" s="49"/>
      <c r="AH257" s="14"/>
    </row>
    <row r="258" spans="13:34" s="50" customFormat="1" ht="12.75"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53"/>
      <c r="X258" s="53"/>
      <c r="Y258" s="49"/>
      <c r="Z258" s="49"/>
      <c r="AA258" s="49"/>
      <c r="AH258" s="14"/>
    </row>
    <row r="259" spans="13:34" s="50" customFormat="1" ht="12.75"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53"/>
      <c r="X259" s="53"/>
      <c r="Y259" s="49"/>
      <c r="Z259" s="49"/>
      <c r="AA259" s="49"/>
      <c r="AH259" s="14"/>
    </row>
    <row r="260" spans="13:34" s="50" customFormat="1" ht="12.75"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53"/>
      <c r="X260" s="53"/>
      <c r="Y260" s="49"/>
      <c r="Z260" s="49"/>
      <c r="AA260" s="49"/>
      <c r="AH260" s="14"/>
    </row>
    <row r="261" spans="13:34" s="50" customFormat="1" ht="12.75"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53"/>
      <c r="X261" s="53"/>
      <c r="Y261" s="49"/>
      <c r="Z261" s="49"/>
      <c r="AA261" s="49"/>
      <c r="AH261" s="14"/>
    </row>
    <row r="262" spans="13:34" s="50" customFormat="1" ht="12.75"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53"/>
      <c r="X262" s="53"/>
      <c r="Y262" s="49"/>
      <c r="Z262" s="49"/>
      <c r="AA262" s="49"/>
      <c r="AH262" s="14"/>
    </row>
    <row r="263" spans="13:34" s="50" customFormat="1" ht="12.75"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53"/>
      <c r="X263" s="53"/>
      <c r="Y263" s="49"/>
      <c r="Z263" s="49"/>
      <c r="AA263" s="49"/>
      <c r="AH263" s="14"/>
    </row>
    <row r="264" spans="13:34" s="50" customFormat="1" ht="12.75"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53"/>
      <c r="X264" s="53"/>
      <c r="Y264" s="49"/>
      <c r="Z264" s="49"/>
      <c r="AA264" s="49"/>
      <c r="AH264" s="14"/>
    </row>
    <row r="265" spans="13:34" s="50" customFormat="1" ht="12.75"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53"/>
      <c r="X265" s="53"/>
      <c r="Y265" s="49"/>
      <c r="Z265" s="49"/>
      <c r="AA265" s="49"/>
      <c r="AH265" s="14"/>
    </row>
    <row r="266" spans="13:34" s="50" customFormat="1" ht="12.75"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53"/>
      <c r="X266" s="53"/>
      <c r="Y266" s="49"/>
      <c r="Z266" s="49"/>
      <c r="AA266" s="49"/>
      <c r="AH266" s="14"/>
    </row>
    <row r="267" spans="13:34" s="50" customFormat="1" ht="12.75"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53"/>
      <c r="X267" s="53"/>
      <c r="Y267" s="49"/>
      <c r="Z267" s="49"/>
      <c r="AA267" s="49"/>
      <c r="AH267" s="14"/>
    </row>
    <row r="268" spans="13:34" s="50" customFormat="1" ht="12.75"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53"/>
      <c r="X268" s="53"/>
      <c r="Y268" s="49"/>
      <c r="Z268" s="49"/>
      <c r="AA268" s="49"/>
      <c r="AH268" s="14"/>
    </row>
    <row r="269" spans="13:34" s="50" customFormat="1" ht="12.75"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53"/>
      <c r="X269" s="53"/>
      <c r="Y269" s="49"/>
      <c r="Z269" s="49"/>
      <c r="AA269" s="49"/>
      <c r="AH269" s="14"/>
    </row>
    <row r="270" spans="13:34" s="50" customFormat="1" ht="12.75"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53"/>
      <c r="X270" s="53"/>
      <c r="Y270" s="49"/>
      <c r="Z270" s="49"/>
      <c r="AA270" s="49"/>
      <c r="AH270" s="14"/>
    </row>
    <row r="271" spans="13:34" s="50" customFormat="1" ht="12.75"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53"/>
      <c r="X271" s="53"/>
      <c r="Y271" s="49"/>
      <c r="Z271" s="49"/>
      <c r="AA271" s="49"/>
      <c r="AH271" s="14"/>
    </row>
    <row r="272" spans="13:34" s="50" customFormat="1" ht="12.75"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53"/>
      <c r="X272" s="53"/>
      <c r="Y272" s="49"/>
      <c r="Z272" s="49"/>
      <c r="AA272" s="49"/>
      <c r="AH272" s="14"/>
    </row>
    <row r="273" spans="13:34" s="50" customFormat="1" ht="12.75"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53"/>
      <c r="X273" s="53"/>
      <c r="Y273" s="49"/>
      <c r="Z273" s="49"/>
      <c r="AA273" s="49"/>
      <c r="AH273" s="14"/>
    </row>
    <row r="274" spans="13:34" s="50" customFormat="1" ht="12.75"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53"/>
      <c r="X274" s="53"/>
      <c r="Y274" s="49"/>
      <c r="Z274" s="49"/>
      <c r="AA274" s="49"/>
      <c r="AH274" s="14"/>
    </row>
    <row r="275" spans="13:34" s="50" customFormat="1" ht="12.75"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53"/>
      <c r="X275" s="53"/>
      <c r="Y275" s="49"/>
      <c r="Z275" s="49"/>
      <c r="AA275" s="49"/>
      <c r="AH275" s="14"/>
    </row>
    <row r="276" spans="13:34" s="50" customFormat="1" ht="12.75"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53"/>
      <c r="X276" s="53"/>
      <c r="Y276" s="49"/>
      <c r="Z276" s="49"/>
      <c r="AA276" s="49"/>
      <c r="AH276" s="14"/>
    </row>
    <row r="277" spans="13:34" s="50" customFormat="1" ht="12.75"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53"/>
      <c r="X277" s="53"/>
      <c r="Y277" s="49"/>
      <c r="Z277" s="49"/>
      <c r="AA277" s="49"/>
      <c r="AH277" s="14"/>
    </row>
    <row r="278" spans="13:34" s="50" customFormat="1" ht="12.75"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53"/>
      <c r="X278" s="53"/>
      <c r="Y278" s="49"/>
      <c r="Z278" s="49"/>
      <c r="AA278" s="49"/>
      <c r="AH278" s="14"/>
    </row>
    <row r="279" spans="13:34" s="50" customFormat="1" ht="12.75"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53"/>
      <c r="X279" s="53"/>
      <c r="Y279" s="49"/>
      <c r="Z279" s="49"/>
      <c r="AA279" s="49"/>
      <c r="AH279" s="14"/>
    </row>
    <row r="280" spans="13:34" s="50" customFormat="1" ht="12.75"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53"/>
      <c r="X280" s="53"/>
      <c r="Y280" s="49"/>
      <c r="Z280" s="49"/>
      <c r="AA280" s="49"/>
      <c r="AH280" s="14"/>
    </row>
    <row r="281" spans="13:34" s="50" customFormat="1" ht="12.75"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53"/>
      <c r="X281" s="53"/>
      <c r="Y281" s="49"/>
      <c r="Z281" s="49"/>
      <c r="AA281" s="49"/>
      <c r="AH281" s="14"/>
    </row>
    <row r="282" spans="13:34" s="50" customFormat="1" ht="12.75"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53"/>
      <c r="X282" s="53"/>
      <c r="Y282" s="49"/>
      <c r="Z282" s="49"/>
      <c r="AA282" s="49"/>
      <c r="AH282" s="14"/>
    </row>
    <row r="283" spans="13:34" s="50" customFormat="1" ht="12.75"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53"/>
      <c r="X283" s="53"/>
      <c r="Y283" s="49"/>
      <c r="Z283" s="49"/>
      <c r="AA283" s="49"/>
      <c r="AH283" s="14"/>
    </row>
    <row r="284" spans="13:34" s="50" customFormat="1" ht="12.75"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53"/>
      <c r="X284" s="53"/>
      <c r="Y284" s="49"/>
      <c r="Z284" s="49"/>
      <c r="AA284" s="49"/>
      <c r="AH284" s="14"/>
    </row>
    <row r="285" spans="13:34" s="50" customFormat="1" ht="12.75"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53"/>
      <c r="X285" s="53"/>
      <c r="Y285" s="49"/>
      <c r="Z285" s="49"/>
      <c r="AA285" s="49"/>
      <c r="AH285" s="14"/>
    </row>
    <row r="286" spans="13:34" s="50" customFormat="1" ht="12.75"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53"/>
      <c r="X286" s="53"/>
      <c r="Y286" s="49"/>
      <c r="Z286" s="49"/>
      <c r="AA286" s="49"/>
      <c r="AH286" s="14"/>
    </row>
    <row r="287" spans="13:34" s="50" customFormat="1" ht="12.75"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53"/>
      <c r="X287" s="53"/>
      <c r="Y287" s="49"/>
      <c r="Z287" s="49"/>
      <c r="AA287" s="49"/>
      <c r="AH287" s="14"/>
    </row>
    <row r="288" spans="13:34" s="50" customFormat="1" ht="12.75"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53"/>
      <c r="X288" s="53"/>
      <c r="Y288" s="49"/>
      <c r="Z288" s="49"/>
      <c r="AA288" s="49"/>
      <c r="AH288" s="14"/>
    </row>
    <row r="289" spans="13:34" s="50" customFormat="1" ht="12.75"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53"/>
      <c r="X289" s="53"/>
      <c r="Y289" s="49"/>
      <c r="Z289" s="49"/>
      <c r="AA289" s="49"/>
      <c r="AH289" s="14"/>
    </row>
    <row r="290" spans="13:34" s="50" customFormat="1" ht="12.75"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53"/>
      <c r="X290" s="53"/>
      <c r="Y290" s="49"/>
      <c r="Z290" s="49"/>
      <c r="AA290" s="49"/>
      <c r="AH290" s="14"/>
    </row>
    <row r="291" spans="13:34" s="50" customFormat="1" ht="12.75"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53"/>
      <c r="X291" s="53"/>
      <c r="Y291" s="49"/>
      <c r="Z291" s="49"/>
      <c r="AA291" s="49"/>
      <c r="AH291" s="14"/>
    </row>
    <row r="292" spans="13:34" s="50" customFormat="1" ht="12.75"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53"/>
      <c r="X292" s="53"/>
      <c r="Y292" s="49"/>
      <c r="Z292" s="49"/>
      <c r="AA292" s="49"/>
      <c r="AH292" s="14"/>
    </row>
    <row r="293" spans="13:34" s="50" customFormat="1" ht="12.75"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53"/>
      <c r="X293" s="53"/>
      <c r="Y293" s="49"/>
      <c r="Z293" s="49"/>
      <c r="AA293" s="49"/>
      <c r="AH293" s="14"/>
    </row>
    <row r="294" spans="13:34" s="50" customFormat="1" ht="12.75"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53"/>
      <c r="X294" s="53"/>
      <c r="Y294" s="49"/>
      <c r="Z294" s="49"/>
      <c r="AA294" s="49"/>
      <c r="AH294" s="14"/>
    </row>
    <row r="295" spans="13:34" s="50" customFormat="1" ht="12.75"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53"/>
      <c r="X295" s="53"/>
      <c r="Y295" s="49"/>
      <c r="Z295" s="49"/>
      <c r="AA295" s="49"/>
      <c r="AH295" s="14"/>
    </row>
    <row r="296" spans="13:34" s="50" customFormat="1" ht="12.75"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53"/>
      <c r="X296" s="53"/>
      <c r="Y296" s="49"/>
      <c r="Z296" s="49"/>
      <c r="AA296" s="49"/>
      <c r="AH296" s="14"/>
    </row>
    <row r="297" spans="13:34" s="50" customFormat="1" ht="12.75"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53"/>
      <c r="X297" s="53"/>
      <c r="Y297" s="49"/>
      <c r="Z297" s="49"/>
      <c r="AA297" s="49"/>
      <c r="AH297" s="14"/>
    </row>
    <row r="298" spans="13:34" s="50" customFormat="1" ht="12.75"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53"/>
      <c r="X298" s="53"/>
      <c r="Y298" s="49"/>
      <c r="Z298" s="49"/>
      <c r="AA298" s="49"/>
      <c r="AH298" s="14"/>
    </row>
    <row r="299" spans="13:34" s="50" customFormat="1" ht="12.75"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53"/>
      <c r="X299" s="53"/>
      <c r="Y299" s="49"/>
      <c r="Z299" s="49"/>
      <c r="AA299" s="49"/>
      <c r="AH299" s="14"/>
    </row>
    <row r="300" spans="13:34" s="50" customFormat="1" ht="12.75"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53"/>
      <c r="X300" s="53"/>
      <c r="Y300" s="49"/>
      <c r="Z300" s="49"/>
      <c r="AA300" s="49"/>
      <c r="AH300" s="14"/>
    </row>
    <row r="301" spans="13:34" s="50" customFormat="1" ht="12.75"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53"/>
      <c r="X301" s="53"/>
      <c r="Y301" s="49"/>
      <c r="Z301" s="49"/>
      <c r="AA301" s="49"/>
      <c r="AH301" s="14"/>
    </row>
    <row r="302" spans="13:34" s="50" customFormat="1" ht="12.75"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53"/>
      <c r="X302" s="53"/>
      <c r="Y302" s="49"/>
      <c r="Z302" s="49"/>
      <c r="AA302" s="49"/>
      <c r="AH302" s="14"/>
    </row>
    <row r="303" spans="13:34" s="50" customFormat="1" ht="12.75"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53"/>
      <c r="X303" s="53"/>
      <c r="Y303" s="49"/>
      <c r="Z303" s="49"/>
      <c r="AA303" s="49"/>
      <c r="AH303" s="14"/>
    </row>
    <row r="304" spans="13:34" s="50" customFormat="1" ht="12.75"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53"/>
      <c r="X304" s="53"/>
      <c r="Y304" s="49"/>
      <c r="Z304" s="49"/>
      <c r="AA304" s="49"/>
      <c r="AH304" s="14"/>
    </row>
    <row r="305" spans="13:34" s="50" customFormat="1" ht="12.75"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53"/>
      <c r="X305" s="53"/>
      <c r="Y305" s="49"/>
      <c r="Z305" s="49"/>
      <c r="AA305" s="49"/>
      <c r="AH305" s="14"/>
    </row>
    <row r="306" spans="13:34" s="50" customFormat="1" ht="12.75"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53"/>
      <c r="X306" s="53"/>
      <c r="Y306" s="49"/>
      <c r="Z306" s="49"/>
      <c r="AA306" s="49"/>
      <c r="AH306" s="14"/>
    </row>
    <row r="307" spans="13:34" s="50" customFormat="1" ht="12.75"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53"/>
      <c r="X307" s="53"/>
      <c r="Y307" s="49"/>
      <c r="Z307" s="49"/>
      <c r="AA307" s="49"/>
      <c r="AH307" s="14"/>
    </row>
    <row r="308" spans="13:34" s="50" customFormat="1" ht="12.75"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53"/>
      <c r="X308" s="53"/>
      <c r="Y308" s="49"/>
      <c r="Z308" s="49"/>
      <c r="AA308" s="49"/>
      <c r="AH308" s="14"/>
    </row>
    <row r="309" spans="13:34" s="50" customFormat="1" ht="12.75"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53"/>
      <c r="X309" s="53"/>
      <c r="Y309" s="49"/>
      <c r="Z309" s="49"/>
      <c r="AA309" s="49"/>
      <c r="AH309" s="14"/>
    </row>
    <row r="310" spans="13:34" s="50" customFormat="1" ht="12.75"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53"/>
      <c r="X310" s="53"/>
      <c r="Y310" s="49"/>
      <c r="Z310" s="49"/>
      <c r="AA310" s="49"/>
      <c r="AH310" s="14"/>
    </row>
    <row r="311" spans="13:34" s="50" customFormat="1" ht="12.75"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53"/>
      <c r="X311" s="53"/>
      <c r="Y311" s="49"/>
      <c r="Z311" s="49"/>
      <c r="AA311" s="49"/>
      <c r="AH311" s="14"/>
    </row>
    <row r="312" spans="13:34" s="50" customFormat="1" ht="12.75"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53"/>
      <c r="X312" s="53"/>
      <c r="Y312" s="49"/>
      <c r="Z312" s="49"/>
      <c r="AA312" s="49"/>
      <c r="AH312" s="14"/>
    </row>
    <row r="313" spans="13:34" s="50" customFormat="1" ht="12.75"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53"/>
      <c r="X313" s="53"/>
      <c r="Y313" s="49"/>
      <c r="Z313" s="49"/>
      <c r="AA313" s="49"/>
      <c r="AH313" s="14"/>
    </row>
    <row r="314" spans="13:34" s="50" customFormat="1" ht="12.75"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53"/>
      <c r="X314" s="53"/>
      <c r="Y314" s="49"/>
      <c r="Z314" s="49"/>
      <c r="AA314" s="49"/>
      <c r="AH314" s="14"/>
    </row>
    <row r="315" spans="13:34" s="50" customFormat="1" ht="12.75"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53"/>
      <c r="X315" s="53"/>
      <c r="Y315" s="49"/>
      <c r="Z315" s="49"/>
      <c r="AA315" s="49"/>
      <c r="AH315" s="14"/>
    </row>
    <row r="316" spans="13:34" s="50" customFormat="1" ht="12.75"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53"/>
      <c r="X316" s="53"/>
      <c r="Y316" s="49"/>
      <c r="Z316" s="49"/>
      <c r="AA316" s="49"/>
      <c r="AH316" s="14"/>
    </row>
    <row r="317" spans="13:34" s="50" customFormat="1" ht="12.75"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53"/>
      <c r="X317" s="53"/>
      <c r="Y317" s="49"/>
      <c r="Z317" s="49"/>
      <c r="AA317" s="49"/>
      <c r="AH317" s="14"/>
    </row>
    <row r="318" spans="13:34" s="50" customFormat="1" ht="12.75"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53"/>
      <c r="X318" s="53"/>
      <c r="Y318" s="49"/>
      <c r="Z318" s="49"/>
      <c r="AA318" s="49"/>
      <c r="AH318" s="14"/>
    </row>
    <row r="319" spans="13:34" s="50" customFormat="1" ht="12.75"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53"/>
      <c r="X319" s="53"/>
      <c r="Y319" s="49"/>
      <c r="Z319" s="49"/>
      <c r="AA319" s="49"/>
      <c r="AH319" s="14"/>
    </row>
    <row r="320" spans="13:34" s="50" customFormat="1" ht="12.75"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53"/>
      <c r="X320" s="53"/>
      <c r="Y320" s="49"/>
      <c r="Z320" s="49"/>
      <c r="AA320" s="49"/>
      <c r="AH320" s="14"/>
    </row>
    <row r="321" spans="13:34" s="50" customFormat="1" ht="12.75"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53"/>
      <c r="X321" s="53"/>
      <c r="Y321" s="49"/>
      <c r="Z321" s="49"/>
      <c r="AA321" s="49"/>
      <c r="AH321" s="14"/>
    </row>
    <row r="322" spans="13:34" s="50" customFormat="1" ht="12.75"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53"/>
      <c r="X322" s="53"/>
      <c r="Y322" s="49"/>
      <c r="Z322" s="49"/>
      <c r="AA322" s="49"/>
      <c r="AH322" s="14"/>
    </row>
    <row r="323" spans="13:34" s="50" customFormat="1" ht="12.75"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53"/>
      <c r="X323" s="53"/>
      <c r="Y323" s="49"/>
      <c r="Z323" s="49"/>
      <c r="AA323" s="49"/>
      <c r="AH323" s="14"/>
    </row>
    <row r="324" spans="13:34" s="50" customFormat="1" ht="12.75"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53"/>
      <c r="X324" s="53"/>
      <c r="Y324" s="49"/>
      <c r="Z324" s="49"/>
      <c r="AA324" s="49"/>
      <c r="AH324" s="14"/>
    </row>
    <row r="325" spans="13:34" s="50" customFormat="1" ht="12.75"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53"/>
      <c r="X325" s="53"/>
      <c r="Y325" s="49"/>
      <c r="Z325" s="49"/>
      <c r="AA325" s="49"/>
      <c r="AH325" s="14"/>
    </row>
    <row r="326" spans="13:34" s="50" customFormat="1" ht="12.75"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53"/>
      <c r="X326" s="53"/>
      <c r="Y326" s="49"/>
      <c r="Z326" s="49"/>
      <c r="AA326" s="49"/>
      <c r="AH326" s="14"/>
    </row>
    <row r="327" spans="13:34" s="50" customFormat="1" ht="12.75"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53"/>
      <c r="X327" s="53"/>
      <c r="Y327" s="49"/>
      <c r="Z327" s="49"/>
      <c r="AA327" s="49"/>
      <c r="AH327" s="14"/>
    </row>
    <row r="328" spans="13:34" s="50" customFormat="1" ht="12.75"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53"/>
      <c r="X328" s="53"/>
      <c r="Y328" s="49"/>
      <c r="Z328" s="49"/>
      <c r="AA328" s="49"/>
      <c r="AH328" s="14"/>
    </row>
    <row r="329" spans="13:34" s="50" customFormat="1" ht="12.75"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53"/>
      <c r="X329" s="53"/>
      <c r="Y329" s="49"/>
      <c r="Z329" s="49"/>
      <c r="AA329" s="49"/>
      <c r="AH329" s="14"/>
    </row>
    <row r="330" spans="13:34" s="50" customFormat="1" ht="12.75"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53"/>
      <c r="X330" s="53"/>
      <c r="Y330" s="49"/>
      <c r="Z330" s="49"/>
      <c r="AA330" s="49"/>
      <c r="AH330" s="14"/>
    </row>
    <row r="331" spans="13:34" s="50" customFormat="1" ht="12.75"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53"/>
      <c r="X331" s="53"/>
      <c r="Y331" s="49"/>
      <c r="Z331" s="49"/>
      <c r="AA331" s="49"/>
      <c r="AH331" s="14"/>
    </row>
    <row r="332" spans="13:34" s="50" customFormat="1" ht="12.75"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53"/>
      <c r="X332" s="53"/>
      <c r="Y332" s="49"/>
      <c r="Z332" s="49"/>
      <c r="AA332" s="49"/>
      <c r="AH332" s="14"/>
    </row>
    <row r="333" spans="13:34" s="50" customFormat="1" ht="12.75"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53"/>
      <c r="X333" s="53"/>
      <c r="Y333" s="49"/>
      <c r="Z333" s="49"/>
      <c r="AA333" s="49"/>
      <c r="AH333" s="14"/>
    </row>
    <row r="334" spans="13:34" s="50" customFormat="1" ht="12.75"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53"/>
      <c r="X334" s="53"/>
      <c r="Y334" s="49"/>
      <c r="Z334" s="49"/>
      <c r="AA334" s="49"/>
      <c r="AH334" s="14"/>
    </row>
    <row r="335" spans="13:34" s="50" customFormat="1" ht="12.75"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53"/>
      <c r="X335" s="53"/>
      <c r="Y335" s="49"/>
      <c r="Z335" s="49"/>
      <c r="AA335" s="49"/>
      <c r="AH335" s="14"/>
    </row>
    <row r="336" spans="13:34" s="50" customFormat="1" ht="12.75"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53"/>
      <c r="X336" s="53"/>
      <c r="Y336" s="49"/>
      <c r="Z336" s="49"/>
      <c r="AA336" s="49"/>
      <c r="AH336" s="14"/>
    </row>
    <row r="337" spans="13:34" s="50" customFormat="1" ht="12.75"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53"/>
      <c r="X337" s="53"/>
      <c r="Y337" s="49"/>
      <c r="Z337" s="49"/>
      <c r="AA337" s="49"/>
      <c r="AH337" s="14"/>
    </row>
    <row r="338" spans="13:34" s="50" customFormat="1" ht="12.75"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53"/>
      <c r="X338" s="53"/>
      <c r="Y338" s="49"/>
      <c r="Z338" s="49"/>
      <c r="AA338" s="49"/>
      <c r="AH338" s="14"/>
    </row>
    <row r="339" spans="13:34" s="50" customFormat="1" ht="12.75"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53"/>
      <c r="X339" s="53"/>
      <c r="Y339" s="49"/>
      <c r="Z339" s="49"/>
      <c r="AA339" s="49"/>
      <c r="AH339" s="14"/>
    </row>
    <row r="340" spans="13:34" s="50" customFormat="1" ht="12.75"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53"/>
      <c r="X340" s="53"/>
      <c r="Y340" s="49"/>
      <c r="Z340" s="49"/>
      <c r="AA340" s="49"/>
      <c r="AH340" s="14"/>
    </row>
    <row r="341" spans="13:34" s="50" customFormat="1" ht="12.75"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53"/>
      <c r="X341" s="53"/>
      <c r="Y341" s="49"/>
      <c r="Z341" s="49"/>
      <c r="AA341" s="49"/>
      <c r="AH341" s="14"/>
    </row>
    <row r="342" spans="13:34" s="50" customFormat="1" ht="12.75"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53"/>
      <c r="X342" s="53"/>
      <c r="Y342" s="49"/>
      <c r="Z342" s="49"/>
      <c r="AA342" s="49"/>
      <c r="AH342" s="14"/>
    </row>
    <row r="343" spans="13:34" s="50" customFormat="1" ht="12.75"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53"/>
      <c r="X343" s="53"/>
      <c r="Y343" s="49"/>
      <c r="Z343" s="49"/>
      <c r="AA343" s="49"/>
      <c r="AH343" s="14"/>
    </row>
    <row r="344" spans="13:34" s="50" customFormat="1" ht="12.75"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53"/>
      <c r="X344" s="53"/>
      <c r="Y344" s="49"/>
      <c r="Z344" s="49"/>
      <c r="AA344" s="49"/>
      <c r="AH344" s="14"/>
    </row>
    <row r="345" spans="13:34" s="50" customFormat="1" ht="12.75"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53"/>
      <c r="X345" s="53"/>
      <c r="Y345" s="49"/>
      <c r="Z345" s="49"/>
      <c r="AA345" s="49"/>
      <c r="AH345" s="14"/>
    </row>
    <row r="346" spans="13:34" s="50" customFormat="1" ht="12.75"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53"/>
      <c r="X346" s="53"/>
      <c r="Y346" s="49"/>
      <c r="Z346" s="49"/>
      <c r="AA346" s="49"/>
      <c r="AH346" s="14"/>
    </row>
    <row r="347" spans="13:34" s="50" customFormat="1" ht="12.75"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53"/>
      <c r="X347" s="53"/>
      <c r="Y347" s="49"/>
      <c r="Z347" s="49"/>
      <c r="AA347" s="49"/>
      <c r="AH347" s="14"/>
    </row>
    <row r="348" spans="13:34" s="50" customFormat="1" ht="12.75"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53"/>
      <c r="X348" s="53"/>
      <c r="Y348" s="49"/>
      <c r="Z348" s="49"/>
      <c r="AA348" s="49"/>
      <c r="AH348" s="14"/>
    </row>
    <row r="349" spans="13:34" s="50" customFormat="1" ht="12.75"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53"/>
      <c r="X349" s="53"/>
      <c r="Y349" s="49"/>
      <c r="Z349" s="49"/>
      <c r="AA349" s="49"/>
      <c r="AH349" s="14"/>
    </row>
    <row r="350" spans="13:34" s="50" customFormat="1" ht="12.75"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53"/>
      <c r="X350" s="53"/>
      <c r="Y350" s="49"/>
      <c r="Z350" s="49"/>
      <c r="AA350" s="49"/>
      <c r="AH350" s="14"/>
    </row>
    <row r="351" spans="13:34" s="50" customFormat="1" ht="12.75"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53"/>
      <c r="X351" s="53"/>
      <c r="Y351" s="49"/>
      <c r="Z351" s="49"/>
      <c r="AA351" s="49"/>
      <c r="AH351" s="14"/>
    </row>
    <row r="352" spans="13:34" s="50" customFormat="1" ht="12.75"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53"/>
      <c r="X352" s="53"/>
      <c r="Y352" s="49"/>
      <c r="Z352" s="49"/>
      <c r="AA352" s="49"/>
      <c r="AH352" s="14"/>
    </row>
    <row r="353" spans="13:34" s="50" customFormat="1" ht="12.75"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53"/>
      <c r="X353" s="53"/>
      <c r="Y353" s="49"/>
      <c r="Z353" s="49"/>
      <c r="AA353" s="49"/>
      <c r="AH353" s="14"/>
    </row>
    <row r="354" spans="13:34" s="50" customFormat="1" ht="12.75"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53"/>
      <c r="X354" s="53"/>
      <c r="Y354" s="49"/>
      <c r="Z354" s="49"/>
      <c r="AA354" s="49"/>
      <c r="AH354" s="14"/>
    </row>
    <row r="355" spans="13:34" s="50" customFormat="1" ht="12.75"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53"/>
      <c r="X355" s="53"/>
      <c r="Y355" s="49"/>
      <c r="Z355" s="49"/>
      <c r="AA355" s="49"/>
      <c r="AH355" s="14"/>
    </row>
    <row r="356" spans="13:34" s="50" customFormat="1" ht="12.75"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53"/>
      <c r="X356" s="53"/>
      <c r="Y356" s="49"/>
      <c r="Z356" s="49"/>
      <c r="AA356" s="49"/>
      <c r="AH356" s="14"/>
    </row>
    <row r="357" spans="13:34" s="50" customFormat="1" ht="12.75"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53"/>
      <c r="X357" s="53"/>
      <c r="Y357" s="49"/>
      <c r="Z357" s="49"/>
      <c r="AA357" s="49"/>
      <c r="AH357" s="14"/>
    </row>
    <row r="358" spans="13:34" s="50" customFormat="1" ht="12.75"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53"/>
      <c r="X358" s="53"/>
      <c r="Y358" s="49"/>
      <c r="Z358" s="49"/>
      <c r="AA358" s="49"/>
      <c r="AH358" s="14"/>
    </row>
    <row r="359" spans="13:34" s="50" customFormat="1" ht="12.75"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53"/>
      <c r="X359" s="53"/>
      <c r="Y359" s="49"/>
      <c r="Z359" s="49"/>
      <c r="AA359" s="49"/>
      <c r="AH359" s="14"/>
    </row>
    <row r="360" spans="13:34" s="50" customFormat="1" ht="12.75"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53"/>
      <c r="X360" s="53"/>
      <c r="Y360" s="49"/>
      <c r="Z360" s="49"/>
      <c r="AA360" s="49"/>
      <c r="AH360" s="14"/>
    </row>
    <row r="361" spans="13:34" s="50" customFormat="1" ht="12.75"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53"/>
      <c r="X361" s="53"/>
      <c r="Y361" s="49"/>
      <c r="Z361" s="49"/>
      <c r="AA361" s="49"/>
      <c r="AH361" s="14"/>
    </row>
    <row r="362" spans="13:34" s="50" customFormat="1" ht="12.75"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53"/>
      <c r="X362" s="53"/>
      <c r="Y362" s="49"/>
      <c r="Z362" s="49"/>
      <c r="AA362" s="49"/>
      <c r="AH362" s="14"/>
    </row>
    <row r="363" spans="13:34" s="50" customFormat="1" ht="12.75"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53"/>
      <c r="X363" s="53"/>
      <c r="Y363" s="49"/>
      <c r="Z363" s="49"/>
      <c r="AA363" s="49"/>
      <c r="AH363" s="14"/>
    </row>
    <row r="364" spans="13:34" s="50" customFormat="1" ht="12.75"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53"/>
      <c r="X364" s="53"/>
      <c r="Y364" s="49"/>
      <c r="Z364" s="49"/>
      <c r="AA364" s="49"/>
      <c r="AH364" s="14"/>
    </row>
    <row r="365" spans="13:34" s="50" customFormat="1" ht="12.75"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53"/>
      <c r="X365" s="53"/>
      <c r="Y365" s="49"/>
      <c r="Z365" s="49"/>
      <c r="AA365" s="49"/>
      <c r="AH365" s="14"/>
    </row>
    <row r="366" spans="13:34" s="50" customFormat="1" ht="12.75"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53"/>
      <c r="X366" s="53"/>
      <c r="Y366" s="49"/>
      <c r="Z366" s="49"/>
      <c r="AA366" s="49"/>
      <c r="AH366" s="14"/>
    </row>
    <row r="367" spans="13:34" s="50" customFormat="1" ht="12.75"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53"/>
      <c r="X367" s="53"/>
      <c r="Y367" s="49"/>
      <c r="Z367" s="49"/>
      <c r="AA367" s="49"/>
      <c r="AH367" s="14"/>
    </row>
    <row r="368" spans="13:34" s="50" customFormat="1" ht="12.75"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53"/>
      <c r="X368" s="53"/>
      <c r="Y368" s="49"/>
      <c r="Z368" s="49"/>
      <c r="AA368" s="49"/>
      <c r="AH368" s="14"/>
    </row>
    <row r="369" spans="13:34" s="50" customFormat="1" ht="12.75"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53"/>
      <c r="X369" s="53"/>
      <c r="Y369" s="49"/>
      <c r="Z369" s="49"/>
      <c r="AA369" s="49"/>
      <c r="AH369" s="14"/>
    </row>
    <row r="370" spans="13:34" s="50" customFormat="1" ht="12.75"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53"/>
      <c r="X370" s="53"/>
      <c r="Y370" s="49"/>
      <c r="Z370" s="49"/>
      <c r="AA370" s="49"/>
      <c r="AH370" s="14"/>
    </row>
    <row r="371" spans="13:34" s="50" customFormat="1" ht="12.75"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53"/>
      <c r="X371" s="53"/>
      <c r="Y371" s="49"/>
      <c r="Z371" s="49"/>
      <c r="AA371" s="49"/>
      <c r="AH371" s="14"/>
    </row>
    <row r="372" spans="13:34" s="50" customFormat="1" ht="12.75"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53"/>
      <c r="X372" s="53"/>
      <c r="Y372" s="49"/>
      <c r="Z372" s="49"/>
      <c r="AA372" s="49"/>
      <c r="AH372" s="14"/>
    </row>
    <row r="373" spans="13:34" s="50" customFormat="1" ht="12.75"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53"/>
      <c r="X373" s="53"/>
      <c r="Y373" s="49"/>
      <c r="Z373" s="49"/>
      <c r="AA373" s="49"/>
      <c r="AH373" s="14"/>
    </row>
    <row r="374" spans="13:34" s="50" customFormat="1" ht="12.75"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53"/>
      <c r="X374" s="53"/>
      <c r="Y374" s="49"/>
      <c r="Z374" s="49"/>
      <c r="AA374" s="49"/>
      <c r="AH374" s="14"/>
    </row>
    <row r="375" spans="13:34" s="50" customFormat="1" ht="12.75"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53"/>
      <c r="X375" s="53"/>
      <c r="Y375" s="49"/>
      <c r="Z375" s="49"/>
      <c r="AA375" s="49"/>
      <c r="AH375" s="14"/>
    </row>
    <row r="376" spans="13:34" s="50" customFormat="1" ht="12.75"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53"/>
      <c r="X376" s="53"/>
      <c r="Y376" s="49"/>
      <c r="Z376" s="49"/>
      <c r="AA376" s="49"/>
      <c r="AH376" s="14"/>
    </row>
    <row r="377" spans="13:34" s="50" customFormat="1" ht="12.75"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53"/>
      <c r="X377" s="53"/>
      <c r="Y377" s="49"/>
      <c r="Z377" s="49"/>
      <c r="AA377" s="49"/>
      <c r="AH377" s="14"/>
    </row>
    <row r="378" spans="13:34" s="50" customFormat="1" ht="12.75"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53"/>
      <c r="X378" s="53"/>
      <c r="Y378" s="49"/>
      <c r="Z378" s="49"/>
      <c r="AA378" s="49"/>
      <c r="AH378" s="14"/>
    </row>
    <row r="379" spans="13:34" s="50" customFormat="1" ht="12.75"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53"/>
      <c r="X379" s="53"/>
      <c r="Y379" s="49"/>
      <c r="Z379" s="49"/>
      <c r="AA379" s="49"/>
      <c r="AH379" s="14"/>
    </row>
    <row r="380" spans="13:34" s="50" customFormat="1" ht="12.75"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53"/>
      <c r="X380" s="53"/>
      <c r="Y380" s="49"/>
      <c r="Z380" s="49"/>
      <c r="AA380" s="49"/>
      <c r="AH380" s="14"/>
    </row>
    <row r="381" spans="13:34" s="50" customFormat="1" ht="12.75"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53"/>
      <c r="X381" s="53"/>
      <c r="Y381" s="49"/>
      <c r="Z381" s="49"/>
      <c r="AA381" s="49"/>
      <c r="AH381" s="14"/>
    </row>
    <row r="382" spans="13:34" s="50" customFormat="1" ht="12.75"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53"/>
      <c r="X382" s="53"/>
      <c r="Y382" s="49"/>
      <c r="Z382" s="49"/>
      <c r="AA382" s="49"/>
      <c r="AH382" s="14"/>
    </row>
    <row r="383" spans="13:34" s="50" customFormat="1" ht="12.75"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53"/>
      <c r="X383" s="53"/>
      <c r="Y383" s="49"/>
      <c r="Z383" s="49"/>
      <c r="AA383" s="49"/>
      <c r="AH383" s="14"/>
    </row>
    <row r="384" spans="13:34" s="50" customFormat="1" ht="12.75"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53"/>
      <c r="X384" s="53"/>
      <c r="Y384" s="49"/>
      <c r="Z384" s="49"/>
      <c r="AA384" s="49"/>
      <c r="AH384" s="14"/>
    </row>
    <row r="385" spans="13:34" s="50" customFormat="1" ht="12.75"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53"/>
      <c r="X385" s="53"/>
      <c r="Y385" s="49"/>
      <c r="Z385" s="49"/>
      <c r="AA385" s="49"/>
      <c r="AH385" s="14"/>
    </row>
    <row r="386" spans="13:34" s="50" customFormat="1" ht="12.75"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53"/>
      <c r="X386" s="53"/>
      <c r="Y386" s="49"/>
      <c r="Z386" s="49"/>
      <c r="AA386" s="49"/>
      <c r="AH386" s="14"/>
    </row>
    <row r="387" spans="13:34" s="50" customFormat="1" ht="12.75"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53"/>
      <c r="X387" s="53"/>
      <c r="Y387" s="49"/>
      <c r="Z387" s="49"/>
      <c r="AA387" s="49"/>
      <c r="AH387" s="14"/>
    </row>
    <row r="388" spans="13:34" s="50" customFormat="1" ht="12.75"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53"/>
      <c r="X388" s="53"/>
      <c r="Y388" s="49"/>
      <c r="Z388" s="49"/>
      <c r="AA388" s="49"/>
      <c r="AH388" s="14"/>
    </row>
    <row r="389" spans="13:34" s="50" customFormat="1" ht="12.75"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53"/>
      <c r="X389" s="53"/>
      <c r="Y389" s="49"/>
      <c r="Z389" s="49"/>
      <c r="AA389" s="49"/>
      <c r="AH389" s="14"/>
    </row>
    <row r="390" spans="13:34" s="50" customFormat="1" ht="12.75"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53"/>
      <c r="X390" s="53"/>
      <c r="Y390" s="49"/>
      <c r="Z390" s="49"/>
      <c r="AA390" s="49"/>
      <c r="AH390" s="14"/>
    </row>
    <row r="391" spans="13:34" s="50" customFormat="1" ht="12.75"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53"/>
      <c r="X391" s="53"/>
      <c r="Y391" s="49"/>
      <c r="Z391" s="49"/>
      <c r="AA391" s="49"/>
      <c r="AH391" s="14"/>
    </row>
    <row r="392" spans="13:34" s="50" customFormat="1" ht="12.75"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53"/>
      <c r="X392" s="53"/>
      <c r="Y392" s="49"/>
      <c r="Z392" s="49"/>
      <c r="AA392" s="49"/>
      <c r="AH392" s="14"/>
    </row>
    <row r="393" spans="13:34" s="50" customFormat="1" ht="12.75"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53"/>
      <c r="X393" s="53"/>
      <c r="Y393" s="49"/>
      <c r="Z393" s="49"/>
      <c r="AA393" s="49"/>
      <c r="AH393" s="14"/>
    </row>
    <row r="394" spans="13:34" s="50" customFormat="1" ht="12.75"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53"/>
      <c r="X394" s="53"/>
      <c r="Y394" s="49"/>
      <c r="Z394" s="49"/>
      <c r="AA394" s="49"/>
      <c r="AH394" s="14"/>
    </row>
    <row r="395" spans="13:34" s="50" customFormat="1" ht="12.75"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53"/>
      <c r="X395" s="53"/>
      <c r="Y395" s="49"/>
      <c r="Z395" s="49"/>
      <c r="AA395" s="49"/>
      <c r="AH395" s="14"/>
    </row>
    <row r="396" spans="13:34" s="50" customFormat="1" ht="12.75"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53"/>
      <c r="X396" s="53"/>
      <c r="Y396" s="49"/>
      <c r="Z396" s="49"/>
      <c r="AA396" s="49"/>
      <c r="AH396" s="14"/>
    </row>
    <row r="397" spans="13:34" s="50" customFormat="1" ht="12.75"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53"/>
      <c r="X397" s="53"/>
      <c r="Y397" s="49"/>
      <c r="Z397" s="49"/>
      <c r="AA397" s="49"/>
      <c r="AH397" s="14"/>
    </row>
    <row r="398" spans="13:34" s="50" customFormat="1" ht="12.75"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53"/>
      <c r="X398" s="53"/>
      <c r="Y398" s="49"/>
      <c r="Z398" s="49"/>
      <c r="AA398" s="49"/>
      <c r="AH398" s="14"/>
    </row>
    <row r="399" spans="13:34" s="50" customFormat="1" ht="12.75"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53"/>
      <c r="X399" s="53"/>
      <c r="Y399" s="49"/>
      <c r="Z399" s="49"/>
      <c r="AA399" s="49"/>
      <c r="AH399" s="14"/>
    </row>
    <row r="400" spans="13:34" s="50" customFormat="1" ht="12.75"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53"/>
      <c r="X400" s="53"/>
      <c r="Y400" s="49"/>
      <c r="Z400" s="49"/>
      <c r="AA400" s="49"/>
      <c r="AH400" s="14"/>
    </row>
    <row r="401" spans="13:34" s="50" customFormat="1" ht="12.75"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53"/>
      <c r="X401" s="53"/>
      <c r="Y401" s="49"/>
      <c r="Z401" s="49"/>
      <c r="AA401" s="49"/>
      <c r="AH401" s="14"/>
    </row>
    <row r="402" spans="13:34" s="50" customFormat="1" ht="12.75"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53"/>
      <c r="X402" s="53"/>
      <c r="Y402" s="49"/>
      <c r="Z402" s="49"/>
      <c r="AA402" s="49"/>
      <c r="AH402" s="14"/>
    </row>
    <row r="403" spans="13:34" s="50" customFormat="1" ht="12.75"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53"/>
      <c r="X403" s="53"/>
      <c r="Y403" s="49"/>
      <c r="Z403" s="49"/>
      <c r="AA403" s="49"/>
      <c r="AH403" s="14"/>
    </row>
    <row r="404" spans="13:34" s="50" customFormat="1" ht="12.75"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53"/>
      <c r="X404" s="53"/>
      <c r="Y404" s="49"/>
      <c r="Z404" s="49"/>
      <c r="AA404" s="49"/>
      <c r="AH404" s="14"/>
    </row>
    <row r="405" spans="13:34" s="50" customFormat="1" ht="12.75"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53"/>
      <c r="X405" s="53"/>
      <c r="Y405" s="49"/>
      <c r="Z405" s="49"/>
      <c r="AA405" s="49"/>
      <c r="AH405" s="14"/>
    </row>
    <row r="406" spans="13:34" s="50" customFormat="1" ht="12.75"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53"/>
      <c r="X406" s="53"/>
      <c r="Y406" s="49"/>
      <c r="Z406" s="49"/>
      <c r="AA406" s="49"/>
      <c r="AH406" s="14"/>
    </row>
    <row r="407" spans="13:34" s="50" customFormat="1" ht="12.75"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53"/>
      <c r="X407" s="53"/>
      <c r="Y407" s="49"/>
      <c r="Z407" s="49"/>
      <c r="AA407" s="49"/>
      <c r="AH407" s="14"/>
    </row>
    <row r="408" spans="13:34" s="50" customFormat="1" ht="12.75"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53"/>
      <c r="X408" s="53"/>
      <c r="Y408" s="49"/>
      <c r="Z408" s="49"/>
      <c r="AA408" s="49"/>
      <c r="AH408" s="14"/>
    </row>
    <row r="409" spans="13:34" s="50" customFormat="1" ht="12.75"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53"/>
      <c r="X409" s="53"/>
      <c r="Y409" s="49"/>
      <c r="Z409" s="49"/>
      <c r="AA409" s="49"/>
      <c r="AH409" s="14"/>
    </row>
    <row r="410" spans="13:34" s="50" customFormat="1" ht="12.75"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53"/>
      <c r="X410" s="53"/>
      <c r="Y410" s="49"/>
      <c r="Z410" s="49"/>
      <c r="AA410" s="49"/>
      <c r="AH410" s="14"/>
    </row>
    <row r="411" spans="13:34" s="50" customFormat="1" ht="12.75"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53"/>
      <c r="X411" s="53"/>
      <c r="Y411" s="49"/>
      <c r="Z411" s="49"/>
      <c r="AA411" s="49"/>
      <c r="AH411" s="14"/>
    </row>
    <row r="412" spans="13:34" s="50" customFormat="1" ht="12.75"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53"/>
      <c r="X412" s="53"/>
      <c r="Y412" s="49"/>
      <c r="Z412" s="49"/>
      <c r="AA412" s="49"/>
      <c r="AH412" s="14"/>
    </row>
    <row r="413" spans="13:34" s="50" customFormat="1" ht="12.75"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53"/>
      <c r="X413" s="53"/>
      <c r="Y413" s="49"/>
      <c r="Z413" s="49"/>
      <c r="AA413" s="49"/>
      <c r="AH413" s="14"/>
    </row>
    <row r="414" spans="13:34" s="50" customFormat="1" ht="12.75"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53"/>
      <c r="X414" s="53"/>
      <c r="Y414" s="49"/>
      <c r="Z414" s="49"/>
      <c r="AA414" s="49"/>
      <c r="AH414" s="14"/>
    </row>
    <row r="415" spans="13:34" s="50" customFormat="1" ht="12.75"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53"/>
      <c r="X415" s="53"/>
      <c r="Y415" s="49"/>
      <c r="Z415" s="49"/>
      <c r="AA415" s="49"/>
      <c r="AH415" s="14"/>
    </row>
    <row r="416" spans="13:34" s="50" customFormat="1" ht="12.75"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53"/>
      <c r="X416" s="53"/>
      <c r="Y416" s="49"/>
      <c r="Z416" s="49"/>
      <c r="AA416" s="49"/>
      <c r="AH416" s="14"/>
    </row>
    <row r="417" spans="13:34" s="50" customFormat="1" ht="12.75"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53"/>
      <c r="X417" s="53"/>
      <c r="Y417" s="49"/>
      <c r="Z417" s="49"/>
      <c r="AA417" s="49"/>
      <c r="AH417" s="14"/>
    </row>
    <row r="418" spans="13:34" s="50" customFormat="1" ht="12.75"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53"/>
      <c r="X418" s="53"/>
      <c r="Y418" s="49"/>
      <c r="Z418" s="49"/>
      <c r="AA418" s="49"/>
      <c r="AH418" s="14"/>
    </row>
    <row r="419" spans="13:34" s="50" customFormat="1" ht="12.75"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53"/>
      <c r="X419" s="53"/>
      <c r="Y419" s="49"/>
      <c r="Z419" s="49"/>
      <c r="AA419" s="49"/>
      <c r="AH419" s="14"/>
    </row>
    <row r="420" spans="13:34" s="50" customFormat="1" ht="12.75"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53"/>
      <c r="X420" s="53"/>
      <c r="Y420" s="49"/>
      <c r="Z420" s="49"/>
      <c r="AA420" s="49"/>
      <c r="AH420" s="14"/>
    </row>
    <row r="421" spans="13:34" s="50" customFormat="1" ht="12.75"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53"/>
      <c r="X421" s="53"/>
      <c r="Y421" s="49"/>
      <c r="Z421" s="49"/>
      <c r="AA421" s="49"/>
      <c r="AH421" s="14"/>
    </row>
    <row r="422" spans="13:34" s="50" customFormat="1" ht="12.75"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53"/>
      <c r="X422" s="53"/>
      <c r="Y422" s="49"/>
      <c r="Z422" s="49"/>
      <c r="AA422" s="49"/>
      <c r="AH422" s="14"/>
    </row>
    <row r="423" spans="13:34" s="50" customFormat="1" ht="12.75"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53"/>
      <c r="X423" s="53"/>
      <c r="Y423" s="49"/>
      <c r="Z423" s="49"/>
      <c r="AA423" s="49"/>
      <c r="AH423" s="14"/>
    </row>
    <row r="424" spans="13:34" s="50" customFormat="1" ht="12.75"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53"/>
      <c r="X424" s="53"/>
      <c r="Y424" s="49"/>
      <c r="Z424" s="49"/>
      <c r="AA424" s="49"/>
      <c r="AH424" s="14"/>
    </row>
    <row r="425" spans="13:34" s="50" customFormat="1" ht="12.75"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53"/>
      <c r="X425" s="53"/>
      <c r="Y425" s="49"/>
      <c r="Z425" s="49"/>
      <c r="AA425" s="49"/>
      <c r="AH425" s="14"/>
    </row>
    <row r="426" spans="13:34" s="50" customFormat="1" ht="12.75"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53"/>
      <c r="X426" s="53"/>
      <c r="Y426" s="49"/>
      <c r="Z426" s="49"/>
      <c r="AA426" s="49"/>
      <c r="AH426" s="14"/>
    </row>
    <row r="427" spans="13:34" s="50" customFormat="1" ht="12.75"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53"/>
      <c r="X427" s="53"/>
      <c r="Y427" s="49"/>
      <c r="Z427" s="49"/>
      <c r="AA427" s="49"/>
      <c r="AH427" s="14"/>
    </row>
    <row r="428" spans="13:34" s="50" customFormat="1" ht="12.75"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53"/>
      <c r="X428" s="53"/>
      <c r="Y428" s="49"/>
      <c r="Z428" s="49"/>
      <c r="AA428" s="49"/>
      <c r="AH428" s="14"/>
    </row>
    <row r="429" spans="13:34" s="50" customFormat="1" ht="12.75"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53"/>
      <c r="X429" s="53"/>
      <c r="Y429" s="49"/>
      <c r="Z429" s="49"/>
      <c r="AA429" s="49"/>
      <c r="AH429" s="14"/>
    </row>
    <row r="430" spans="13:34" s="50" customFormat="1" ht="12.75"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53"/>
      <c r="X430" s="53"/>
      <c r="Y430" s="49"/>
      <c r="Z430" s="49"/>
      <c r="AA430" s="49"/>
      <c r="AH430" s="14"/>
    </row>
    <row r="431" spans="13:34" s="50" customFormat="1" ht="12.75"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53"/>
      <c r="X431" s="53"/>
      <c r="Y431" s="49"/>
      <c r="Z431" s="49"/>
      <c r="AA431" s="49"/>
      <c r="AH431" s="14"/>
    </row>
    <row r="432" spans="13:34" s="50" customFormat="1" ht="12.75"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53"/>
      <c r="X432" s="53"/>
      <c r="Y432" s="49"/>
      <c r="Z432" s="49"/>
      <c r="AA432" s="49"/>
      <c r="AH432" s="14"/>
    </row>
    <row r="433" spans="13:34" s="50" customFormat="1" ht="12.75"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53"/>
      <c r="X433" s="53"/>
      <c r="Y433" s="49"/>
      <c r="Z433" s="49"/>
      <c r="AA433" s="49"/>
      <c r="AH433" s="14"/>
    </row>
    <row r="434" spans="13:34" s="50" customFormat="1" ht="12.75"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53"/>
      <c r="X434" s="53"/>
      <c r="Y434" s="49"/>
      <c r="Z434" s="49"/>
      <c r="AA434" s="49"/>
      <c r="AH434" s="14"/>
    </row>
    <row r="435" spans="13:34" s="50" customFormat="1" ht="12.75"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53"/>
      <c r="X435" s="53"/>
      <c r="Y435" s="49"/>
      <c r="Z435" s="49"/>
      <c r="AA435" s="49"/>
      <c r="AH435" s="14"/>
    </row>
    <row r="436" spans="13:34" s="50" customFormat="1" ht="12.75"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53"/>
      <c r="X436" s="53"/>
      <c r="Y436" s="49"/>
      <c r="Z436" s="49"/>
      <c r="AA436" s="49"/>
      <c r="AH436" s="14"/>
    </row>
    <row r="437" spans="13:34" s="50" customFormat="1" ht="12.75"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53"/>
      <c r="X437" s="53"/>
      <c r="Y437" s="49"/>
      <c r="Z437" s="49"/>
      <c r="AA437" s="49"/>
      <c r="AH437" s="14"/>
    </row>
    <row r="438" spans="13:34" s="50" customFormat="1" ht="12.75"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53"/>
      <c r="X438" s="53"/>
      <c r="Y438" s="49"/>
      <c r="Z438" s="49"/>
      <c r="AA438" s="49"/>
      <c r="AH438" s="14"/>
    </row>
    <row r="439" spans="13:34" s="50" customFormat="1" ht="12.75"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53"/>
      <c r="X439" s="53"/>
      <c r="Y439" s="49"/>
      <c r="Z439" s="49"/>
      <c r="AA439" s="49"/>
      <c r="AH439" s="14"/>
    </row>
    <row r="440" spans="13:34" s="50" customFormat="1" ht="12.75"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53"/>
      <c r="X440" s="53"/>
      <c r="Y440" s="49"/>
      <c r="Z440" s="49"/>
      <c r="AA440" s="49"/>
      <c r="AH440" s="14"/>
    </row>
  </sheetData>
  <mergeCells count="2">
    <mergeCell ref="C6:F6"/>
    <mergeCell ref="G6:P6"/>
  </mergeCells>
  <printOptions/>
  <pageMargins left="0.7874015748031497" right="0.4330708661417323" top="0.6299212598425197" bottom="0.5511811023622047" header="0.5118110236220472" footer="0.5118110236220472"/>
  <pageSetup fitToHeight="0" horizontalDpi="300" verticalDpi="300" orientation="landscape" pageOrder="overThenDown" paperSize="9" scale="45" r:id="rId2"/>
  <rowBreaks count="3" manualBreakCount="3">
    <brk id="22" max="28" man="1"/>
    <brk id="168" max="28" man="1"/>
    <brk id="244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Kovalev_MI</dc:creator>
  <cp:keywords/>
  <dc:description/>
  <cp:lastModifiedBy>Golovin_RI</cp:lastModifiedBy>
  <cp:lastPrinted>2005-03-22T14:02:47Z</cp:lastPrinted>
  <dcterms:created xsi:type="dcterms:W3CDTF">2004-07-01T09:52:00Z</dcterms:created>
  <dcterms:modified xsi:type="dcterms:W3CDTF">2005-03-29T09:30:32Z</dcterms:modified>
  <cp:category/>
  <cp:version/>
  <cp:contentType/>
  <cp:contentStatus/>
</cp:coreProperties>
</file>