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</definedName>
    <definedName name="_xlnm.Print_Area" localSheetId="0">'Лист1'!$A$1:$M$231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<sst xmlns="http://schemas.openxmlformats.org/spreadsheetml/2006/main" count="228" uniqueCount="39">
  <si>
    <t>Прочие объекты электроэнергетики, в.т.ч.:</t>
  </si>
  <si>
    <t>Оборудование, не входящее в сметы строек, в.т.ч.:</t>
  </si>
  <si>
    <t>ПИР для строительства будущих лет, в.т.ч.:</t>
  </si>
  <si>
    <t>Профильные объекты, в т.ч.:</t>
  </si>
  <si>
    <t>Прочие, в т.ч.:</t>
  </si>
  <si>
    <t>тыс. руб.</t>
  </si>
  <si>
    <t>Электрические сети ЕНЭС, в т.ч.:</t>
  </si>
  <si>
    <t>Электрические сети не относящиеся к ЕНЭС, в т.ч.:</t>
  </si>
  <si>
    <t>Сети среднего напряжения, в т.ч.:</t>
  </si>
  <si>
    <t>Сети низкого напряжения, в т.ч.:</t>
  </si>
  <si>
    <t>АИИС КУЭ</t>
  </si>
  <si>
    <t xml:space="preserve">Техническое перевооружение и реконструкция, в.т.ч.: </t>
  </si>
  <si>
    <t>Новое строительство и расширение, в.т.ч.:</t>
  </si>
  <si>
    <t>Капитальные вложения в строительство непроизводственной сферы, в.т.ч.:</t>
  </si>
  <si>
    <t>Инвестиции в нематериальные активы, в.т.ч.:</t>
  </si>
  <si>
    <t xml:space="preserve">Прочие финансовые вложения, в.т.ч.: </t>
  </si>
  <si>
    <t>Техническое перевооружение и реконструкция, в.т.ч.:</t>
  </si>
  <si>
    <r>
      <t>Инвестиции по видам бизнеса, наименование объекта, укрупненная расшифровка по видам работ по объекту</t>
    </r>
    <r>
      <rPr>
        <b/>
        <sz val="14"/>
        <rFont val="Arial"/>
        <family val="2"/>
      </rPr>
      <t>*</t>
    </r>
  </si>
  <si>
    <t>Инфляция, %</t>
  </si>
  <si>
    <t>Индекс</t>
  </si>
  <si>
    <t>Курс руб./$</t>
  </si>
  <si>
    <t>Множитель</t>
  </si>
  <si>
    <t>Раздел А - Положительный денежный поток от инвестиционного проекта, тыс. руб.</t>
  </si>
  <si>
    <t>Раздел Б - Отрицательный денежный поток от инвестиционного проекта, тыс. руб.</t>
  </si>
  <si>
    <t>Раздел С - Чистый денежный поток от инвестиционного проекта, тыс. руб.</t>
  </si>
  <si>
    <t>Норма дисконтирования</t>
  </si>
  <si>
    <t>Коэффициент дисконтирования</t>
  </si>
  <si>
    <t>Внутренняя норма доходности,%</t>
  </si>
  <si>
    <t>Дисконтированный денежный поток по проекту</t>
  </si>
  <si>
    <t>Раздел Д - Дисконтированный чистый денежный поток Инвестиционной программы, тыс. руб.</t>
  </si>
  <si>
    <t>Дисконтированный срок оккупаемости</t>
  </si>
  <si>
    <t>Индекс доходности</t>
  </si>
  <si>
    <t>Стр. 43</t>
  </si>
  <si>
    <t>Стр. 44</t>
  </si>
  <si>
    <t>Стр. 45</t>
  </si>
  <si>
    <t>Стр. 46</t>
  </si>
  <si>
    <t>Итого, по всему ОАО "ВЭСК"</t>
  </si>
  <si>
    <t xml:space="preserve"> </t>
  </si>
  <si>
    <t>Расчет эффективности Инвестиционной программы ОАО "ВЭСК" на 2005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</si>
</sst>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00"/>
  </numFmts>
  <fonts count="25">
    <font>
      <sz val="10"/>
      <name val="Arial Cyr"/>
      <family val="0"/>
    </font>
    <font>
      <u val="single"/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8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sz val="18"/>
      <name val="Arial"/>
      <family val="2"/>
    </font>
    <font>
      <b/>
      <sz val="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 textRotation="90" wrapText="1"/>
    </xf>
    <xf numFmtId="9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/>
    </xf>
    <xf numFmtId="3" fontId="1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3" fillId="0" borderId="1" xfId="0" applyFont="1" applyFill="1" applyBorder="1" applyAlignment="1">
      <alignment horizontal="center"/>
    </xf>
    <xf numFmtId="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2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indent="3"/>
    </xf>
    <xf numFmtId="0" fontId="13" fillId="0" borderId="2" xfId="0" applyFont="1" applyFill="1" applyBorder="1" applyAlignment="1">
      <alignment horizontal="left" indent="4"/>
    </xf>
    <xf numFmtId="0" fontId="13" fillId="0" borderId="18" xfId="0" applyFont="1" applyFill="1" applyBorder="1" applyAlignment="1">
      <alignment horizontal="left" indent="3"/>
    </xf>
    <xf numFmtId="0" fontId="13" fillId="0" borderId="2" xfId="0" applyFont="1" applyFill="1" applyBorder="1" applyAlignment="1">
      <alignment horizontal="left" indent="5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0" fillId="0" borderId="36" xfId="0" applyBorder="1" applyAlignment="1">
      <alignment/>
    </xf>
    <xf numFmtId="0" fontId="24" fillId="0" borderId="37" xfId="0" applyFont="1" applyBorder="1" applyAlignment="1">
      <alignment horizontal="center" vertical="center" wrapText="1" shrinkToFit="1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wrapText="1"/>
    </xf>
    <xf numFmtId="0" fontId="20" fillId="0" borderId="4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171450</xdr:rowOff>
    </xdr:from>
    <xdr:to>
      <xdr:col>10</xdr:col>
      <xdr:colOff>676275</xdr:colOff>
      <xdr:row>0</xdr:row>
      <xdr:rowOff>1171575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81925" y="171450"/>
          <a:ext cx="52101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 Cyr"/>
              <a:ea typeface="Arial Cyr"/>
              <a:cs typeface="Arial Cyr"/>
            </a:rPr>
            <a:t>Приложение №7а 
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к Положению об
инвестиционной деятельности 
ОАО "Воронежская энергосбытовая компания"
Форма №1 - ИП - Пл </a:t>
          </a:r>
        </a:p>
      </xdr:txBody>
    </xdr:sp>
    <xdr:clientData/>
  </xdr:twoCellAnchor>
  <xdr:twoCellAnchor>
    <xdr:from>
      <xdr:col>0</xdr:col>
      <xdr:colOff>47625</xdr:colOff>
      <xdr:row>0</xdr:row>
      <xdr:rowOff>104775</xdr:rowOff>
    </xdr:from>
    <xdr:to>
      <xdr:col>1</xdr:col>
      <xdr:colOff>3524250</xdr:colOff>
      <xdr:row>0</xdr:row>
      <xdr:rowOff>1409700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04775"/>
          <a:ext cx="42481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Утверждена решением 
Совета директоров ОАО "ВЭСК"
"___"___________ 200___г.
__________________(Кимерин В.А.)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7"/>
  <sheetViews>
    <sheetView tabSelected="1" view="pageBreakPreview" zoomScale="75" zoomScaleNormal="75" zoomScaleSheetLayoutView="75" workbookViewId="0" topLeftCell="A211">
      <selection activeCell="I3" sqref="I3"/>
    </sheetView>
  </sheetViews>
  <sheetFormatPr defaultColWidth="9.00390625" defaultRowHeight="12.75"/>
  <cols>
    <col min="1" max="1" width="10.125" style="0" bestFit="1" customWidth="1"/>
    <col min="2" max="2" width="61.375" style="0" customWidth="1"/>
    <col min="3" max="3" width="13.375" style="0" customWidth="1"/>
    <col min="4" max="4" width="9.25390625" style="0" customWidth="1"/>
    <col min="5" max="5" width="10.125" style="0" customWidth="1"/>
    <col min="6" max="6" width="10.75390625" style="0" customWidth="1"/>
    <col min="7" max="7" width="9.875" style="0" customWidth="1"/>
    <col min="8" max="8" width="10.75390625" style="0" customWidth="1"/>
    <col min="9" max="9" width="12.25390625" style="0" customWidth="1"/>
    <col min="10" max="10" width="13.75390625" style="0" customWidth="1"/>
    <col min="11" max="11" width="17.00390625" style="0" customWidth="1"/>
    <col min="12" max="12" width="12.625" style="0" customWidth="1"/>
    <col min="13" max="13" width="7.875" style="0" customWidth="1"/>
    <col min="14" max="18" width="7.875" style="1" customWidth="1"/>
    <col min="19" max="19" width="6.75390625" style="1" customWidth="1"/>
    <col min="20" max="20" width="9.625" style="1" customWidth="1"/>
    <col min="21" max="21" width="6.75390625" style="1" customWidth="1"/>
    <col min="22" max="22" width="9.375" style="1" customWidth="1"/>
    <col min="23" max="23" width="6.75390625" style="1" customWidth="1"/>
    <col min="24" max="25" width="6.75390625" style="2" customWidth="1"/>
    <col min="26" max="28" width="9.125" style="1" customWidth="1"/>
    <col min="35" max="35" width="9.125" style="5" customWidth="1"/>
  </cols>
  <sheetData>
    <row r="1" spans="14:35" s="16" customFormat="1" ht="176.25" customHeight="1">
      <c r="N1" s="15"/>
      <c r="O1" s="15"/>
      <c r="P1" s="15"/>
      <c r="Q1" s="17"/>
      <c r="R1" s="15"/>
      <c r="S1" s="15"/>
      <c r="T1" s="15"/>
      <c r="U1" s="15"/>
      <c r="V1" s="15"/>
      <c r="W1" s="15"/>
      <c r="X1" s="18"/>
      <c r="Y1" s="18"/>
      <c r="Z1" s="15"/>
      <c r="AA1" s="15"/>
      <c r="AB1" s="15"/>
      <c r="AI1" s="9"/>
    </row>
    <row r="2" spans="14:35" s="16" customFormat="1" ht="31.5" customHeight="1">
      <c r="N2" s="15"/>
      <c r="O2" s="15"/>
      <c r="P2" s="15"/>
      <c r="Q2" s="17"/>
      <c r="R2" s="15"/>
      <c r="S2" s="15"/>
      <c r="T2" s="19"/>
      <c r="U2" s="19"/>
      <c r="V2" s="15"/>
      <c r="W2" s="15"/>
      <c r="X2" s="18"/>
      <c r="Y2" s="18"/>
      <c r="Z2" s="15"/>
      <c r="AA2" s="15"/>
      <c r="AB2" s="15"/>
      <c r="AI2" s="9"/>
    </row>
    <row r="3" spans="1:35" s="16" customFormat="1" ht="28.5" customHeight="1">
      <c r="A3" s="20" t="s">
        <v>38</v>
      </c>
      <c r="C3" s="21"/>
      <c r="D3" s="21"/>
      <c r="E3" s="21"/>
      <c r="F3" s="21"/>
      <c r="G3" s="21"/>
      <c r="H3" s="21" t="s">
        <v>37</v>
      </c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4"/>
      <c r="AA3" s="24"/>
      <c r="AB3" s="24"/>
      <c r="AI3" s="9"/>
    </row>
    <row r="4" spans="2:35" s="16" customFormat="1" ht="12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26"/>
      <c r="Z4" s="15"/>
      <c r="AA4" s="15"/>
      <c r="AB4" s="15"/>
      <c r="AI4" s="9"/>
    </row>
    <row r="5" spans="1:28" s="9" customFormat="1" ht="38.25" customHeight="1" thickBot="1">
      <c r="A5" s="14" t="s">
        <v>22</v>
      </c>
      <c r="B5" s="12"/>
      <c r="C5" s="13"/>
      <c r="D5" s="13"/>
      <c r="E5" s="13"/>
      <c r="F5" s="13"/>
      <c r="G5" s="13"/>
      <c r="H5" s="13"/>
      <c r="I5" s="13"/>
      <c r="J5" s="13"/>
      <c r="K5" s="27" t="s">
        <v>5</v>
      </c>
      <c r="L5" s="13"/>
      <c r="M5" s="13"/>
      <c r="N5" s="11"/>
      <c r="O5" s="11"/>
      <c r="P5" s="11"/>
      <c r="Q5" s="11"/>
      <c r="R5" s="11"/>
      <c r="S5" s="11"/>
      <c r="T5" s="11"/>
      <c r="U5" s="11"/>
      <c r="V5" s="11"/>
      <c r="Y5" s="7"/>
      <c r="AA5" s="10"/>
      <c r="AB5" s="10"/>
    </row>
    <row r="6" spans="1:37" s="16" customFormat="1" ht="133.5" customHeight="1" thickBot="1">
      <c r="A6" s="100" t="s">
        <v>17</v>
      </c>
      <c r="B6" s="101"/>
      <c r="C6" s="49" t="s">
        <v>18</v>
      </c>
      <c r="D6" s="50">
        <v>10</v>
      </c>
      <c r="E6" s="50">
        <v>8.7</v>
      </c>
      <c r="F6" s="50">
        <v>8</v>
      </c>
      <c r="G6" s="50">
        <v>7.1</v>
      </c>
      <c r="H6" s="51">
        <v>6.4</v>
      </c>
      <c r="I6" s="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 s="18"/>
      <c r="AB6" s="15"/>
      <c r="AC6" s="15"/>
      <c r="AD6" s="15"/>
      <c r="AK6" s="9"/>
    </row>
    <row r="7" spans="1:37" s="28" customFormat="1" ht="15" customHeight="1">
      <c r="A7" s="102"/>
      <c r="B7" s="103"/>
      <c r="C7" s="49" t="s">
        <v>19</v>
      </c>
      <c r="D7" s="50">
        <f>(D6+100)/100</f>
        <v>1.1</v>
      </c>
      <c r="E7" s="52">
        <f>D7*((E6+100)/100)</f>
        <v>1.1957</v>
      </c>
      <c r="F7" s="52">
        <f>E7*((F6+100)/100)</f>
        <v>1.2913560000000002</v>
      </c>
      <c r="G7" s="52">
        <f>F7*((G6+100)/100)</f>
        <v>1.383042276</v>
      </c>
      <c r="H7" s="53">
        <f>G7*((H6+100)/100)</f>
        <v>1.4715569816640002</v>
      </c>
      <c r="I7" s="9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 s="29"/>
      <c r="AB7" s="30"/>
      <c r="AC7" s="30"/>
      <c r="AD7" s="30"/>
      <c r="AK7" s="31"/>
    </row>
    <row r="8" spans="1:37" s="36" customFormat="1" ht="15" customHeight="1" thickBot="1">
      <c r="A8" s="102"/>
      <c r="B8" s="103"/>
      <c r="C8" s="54" t="s">
        <v>20</v>
      </c>
      <c r="D8" s="55"/>
      <c r="E8" s="55"/>
      <c r="F8" s="55"/>
      <c r="G8" s="55"/>
      <c r="H8" s="56"/>
      <c r="I8" s="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34"/>
      <c r="AB8" s="35"/>
      <c r="AC8" s="35"/>
      <c r="AD8" s="35"/>
      <c r="AK8" s="37"/>
    </row>
    <row r="9" spans="1:37" s="4" customFormat="1" ht="12.75" customHeight="1" thickBot="1">
      <c r="A9" s="104"/>
      <c r="B9" s="105"/>
      <c r="C9" s="57" t="s">
        <v>21</v>
      </c>
      <c r="D9" s="58" t="e">
        <f>D7/D8</f>
        <v>#DIV/0!</v>
      </c>
      <c r="E9" s="58" t="e">
        <f>E7/E8</f>
        <v>#DIV/0!</v>
      </c>
      <c r="F9" s="58" t="e">
        <f>F7/F8</f>
        <v>#DIV/0!</v>
      </c>
      <c r="G9" s="58" t="e">
        <f>G7/G8</f>
        <v>#DIV/0!</v>
      </c>
      <c r="H9" s="59" t="e">
        <f>H7/H8</f>
        <v>#DIV/0!</v>
      </c>
      <c r="I9" s="9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 s="8"/>
      <c r="AB9" s="3"/>
      <c r="AC9" s="3"/>
      <c r="AD9" s="3"/>
      <c r="AK9" s="6"/>
    </row>
    <row r="10" spans="1:37" s="4" customFormat="1" ht="12.75" customHeight="1" thickBot="1">
      <c r="A10" s="61">
        <v>1</v>
      </c>
      <c r="B10" s="61">
        <v>2</v>
      </c>
      <c r="C10" s="60">
        <v>2004</v>
      </c>
      <c r="D10" s="72">
        <v>2005</v>
      </c>
      <c r="E10" s="60">
        <v>2006</v>
      </c>
      <c r="F10" s="72">
        <v>2007</v>
      </c>
      <c r="G10" s="60">
        <v>2008</v>
      </c>
      <c r="H10" s="72">
        <v>2009</v>
      </c>
      <c r="I10" s="9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 s="8"/>
      <c r="AB10" s="3"/>
      <c r="AC10" s="3"/>
      <c r="AD10" s="3"/>
      <c r="AK10" s="6"/>
    </row>
    <row r="11" spans="1:37" s="4" customFormat="1" ht="16.5" customHeight="1" thickBot="1">
      <c r="A11" s="33">
        <v>1</v>
      </c>
      <c r="B11" s="62" t="s">
        <v>36</v>
      </c>
      <c r="C11" s="76"/>
      <c r="D11" s="77"/>
      <c r="E11" s="77"/>
      <c r="F11" s="77"/>
      <c r="G11" s="77"/>
      <c r="H11" s="78"/>
      <c r="I11" s="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8"/>
      <c r="AB11" s="3"/>
      <c r="AC11" s="3"/>
      <c r="AD11" s="3"/>
      <c r="AK11" s="6"/>
    </row>
    <row r="12" spans="1:37" s="4" customFormat="1" ht="12.75" customHeight="1">
      <c r="A12" s="33">
        <v>42</v>
      </c>
      <c r="B12" s="63" t="s">
        <v>6</v>
      </c>
      <c r="C12" s="73"/>
      <c r="D12" s="74"/>
      <c r="E12" s="74"/>
      <c r="F12" s="74"/>
      <c r="G12" s="74"/>
      <c r="H12" s="75"/>
      <c r="I12" s="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8"/>
      <c r="AB12" s="3"/>
      <c r="AC12" s="3"/>
      <c r="AD12" s="3"/>
      <c r="AK12" s="6"/>
    </row>
    <row r="13" spans="1:37" s="4" customFormat="1" ht="12.75" customHeight="1">
      <c r="A13" s="33">
        <v>43</v>
      </c>
      <c r="B13" s="42" t="s">
        <v>11</v>
      </c>
      <c r="C13" s="70"/>
      <c r="D13" s="68"/>
      <c r="E13" s="68"/>
      <c r="F13" s="68"/>
      <c r="G13" s="68"/>
      <c r="H13" s="71"/>
      <c r="I13" s="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8"/>
      <c r="AB13" s="3"/>
      <c r="AC13" s="3"/>
      <c r="AD13" s="3"/>
      <c r="AK13" s="6"/>
    </row>
    <row r="14" spans="1:37" s="4" customFormat="1" ht="12.75" customHeight="1">
      <c r="A14" s="33">
        <v>44</v>
      </c>
      <c r="B14" s="64" t="s">
        <v>3</v>
      </c>
      <c r="C14" s="70"/>
      <c r="D14" s="68"/>
      <c r="E14" s="68"/>
      <c r="F14" s="68"/>
      <c r="G14" s="68"/>
      <c r="H14" s="71"/>
      <c r="I14" s="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 s="8"/>
      <c r="AB14" s="3"/>
      <c r="AC14" s="3"/>
      <c r="AD14" s="3"/>
      <c r="AK14" s="6"/>
    </row>
    <row r="15" spans="1:37" s="4" customFormat="1" ht="12.75" customHeight="1">
      <c r="A15" s="33">
        <v>45</v>
      </c>
      <c r="B15" s="65" t="s">
        <v>10</v>
      </c>
      <c r="C15" s="70"/>
      <c r="D15" s="68"/>
      <c r="E15" s="68"/>
      <c r="F15" s="68"/>
      <c r="G15" s="68"/>
      <c r="H15" s="71"/>
      <c r="I15" s="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 s="8"/>
      <c r="AB15" s="3"/>
      <c r="AC15" s="3"/>
      <c r="AD15" s="3"/>
      <c r="AK15" s="6"/>
    </row>
    <row r="16" spans="1:37" s="40" customFormat="1" ht="12.75" customHeight="1">
      <c r="A16" s="33">
        <v>46</v>
      </c>
      <c r="B16" s="64" t="s">
        <v>0</v>
      </c>
      <c r="C16" s="70"/>
      <c r="D16" s="68"/>
      <c r="E16" s="68"/>
      <c r="F16" s="68"/>
      <c r="G16" s="68"/>
      <c r="H16" s="71"/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38"/>
      <c r="AB16" s="39"/>
      <c r="AC16" s="39"/>
      <c r="AD16" s="39"/>
      <c r="AK16" s="41"/>
    </row>
    <row r="17" spans="1:37" s="40" customFormat="1" ht="12.75" customHeight="1">
      <c r="A17" s="33">
        <v>47</v>
      </c>
      <c r="B17" s="64" t="s">
        <v>1</v>
      </c>
      <c r="C17" s="70"/>
      <c r="D17" s="68"/>
      <c r="E17" s="68"/>
      <c r="F17" s="68"/>
      <c r="G17" s="68"/>
      <c r="H17" s="71"/>
      <c r="I17" s="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38"/>
      <c r="AB17" s="39"/>
      <c r="AC17" s="39"/>
      <c r="AD17" s="39"/>
      <c r="AK17" s="41"/>
    </row>
    <row r="18" spans="1:37" s="40" customFormat="1" ht="12.75" customHeight="1">
      <c r="A18" s="33">
        <v>48</v>
      </c>
      <c r="B18" s="66" t="s">
        <v>2</v>
      </c>
      <c r="C18" s="70"/>
      <c r="D18" s="68"/>
      <c r="E18" s="68"/>
      <c r="F18" s="68"/>
      <c r="G18" s="68"/>
      <c r="H18" s="71"/>
      <c r="I18" s="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38"/>
      <c r="AB18" s="39"/>
      <c r="AC18" s="39"/>
      <c r="AD18" s="39"/>
      <c r="AK18" s="41"/>
    </row>
    <row r="19" spans="1:37" s="40" customFormat="1" ht="12.75" customHeight="1">
      <c r="A19" s="33">
        <v>49</v>
      </c>
      <c r="B19" s="42" t="s">
        <v>12</v>
      </c>
      <c r="C19" s="70"/>
      <c r="D19" s="68"/>
      <c r="E19" s="68"/>
      <c r="F19" s="68"/>
      <c r="G19" s="68"/>
      <c r="H19" s="71"/>
      <c r="I19" s="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38"/>
      <c r="AB19" s="39"/>
      <c r="AC19" s="39"/>
      <c r="AD19" s="39"/>
      <c r="AK19" s="41"/>
    </row>
    <row r="20" spans="1:37" s="40" customFormat="1" ht="12.75" customHeight="1">
      <c r="A20" s="33">
        <v>50</v>
      </c>
      <c r="B20" s="64" t="s">
        <v>3</v>
      </c>
      <c r="C20" s="70"/>
      <c r="D20" s="68"/>
      <c r="E20" s="68"/>
      <c r="F20" s="68"/>
      <c r="G20" s="68"/>
      <c r="H20" s="71"/>
      <c r="I20" s="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38"/>
      <c r="AB20" s="39"/>
      <c r="AC20" s="39"/>
      <c r="AD20" s="39"/>
      <c r="AK20" s="41"/>
    </row>
    <row r="21" spans="1:37" s="16" customFormat="1" ht="12.75" customHeight="1">
      <c r="A21" s="33">
        <v>51</v>
      </c>
      <c r="B21" s="64" t="s">
        <v>0</v>
      </c>
      <c r="C21" s="70"/>
      <c r="D21" s="68"/>
      <c r="E21" s="68"/>
      <c r="F21" s="68"/>
      <c r="G21" s="68"/>
      <c r="H21" s="71"/>
      <c r="I21" s="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32"/>
      <c r="AB21" s="15"/>
      <c r="AC21" s="15"/>
      <c r="AD21" s="15"/>
      <c r="AK21" s="9"/>
    </row>
    <row r="22" spans="1:37" s="40" customFormat="1" ht="12.75" customHeight="1">
      <c r="A22" s="33">
        <v>52</v>
      </c>
      <c r="B22" s="64" t="s">
        <v>1</v>
      </c>
      <c r="C22" s="70"/>
      <c r="D22" s="68"/>
      <c r="E22" s="68"/>
      <c r="F22" s="68"/>
      <c r="G22" s="68"/>
      <c r="H22" s="71"/>
      <c r="I22" s="5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38"/>
      <c r="AB22" s="39"/>
      <c r="AC22" s="39"/>
      <c r="AD22" s="39"/>
      <c r="AK22" s="41"/>
    </row>
    <row r="23" spans="1:37" s="40" customFormat="1" ht="12.75" customHeight="1">
      <c r="A23" s="33">
        <v>53</v>
      </c>
      <c r="B23" s="66" t="s">
        <v>2</v>
      </c>
      <c r="C23" s="70"/>
      <c r="D23" s="68"/>
      <c r="E23" s="68"/>
      <c r="F23" s="68"/>
      <c r="G23" s="68"/>
      <c r="H23" s="71"/>
      <c r="I23" s="5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38"/>
      <c r="AB23" s="39"/>
      <c r="AC23" s="39"/>
      <c r="AD23" s="39"/>
      <c r="AK23" s="41"/>
    </row>
    <row r="24" spans="1:37" s="4" customFormat="1" ht="22.5" customHeight="1">
      <c r="A24" s="33">
        <v>54</v>
      </c>
      <c r="B24" s="42" t="s">
        <v>13</v>
      </c>
      <c r="C24" s="70"/>
      <c r="D24" s="68"/>
      <c r="E24" s="68"/>
      <c r="F24" s="68"/>
      <c r="G24" s="68"/>
      <c r="H24" s="71"/>
      <c r="I24" s="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8"/>
      <c r="AB24" s="3"/>
      <c r="AC24" s="3"/>
      <c r="AD24" s="3"/>
      <c r="AK24" s="6"/>
    </row>
    <row r="25" spans="1:37" s="40" customFormat="1" ht="12.75" customHeight="1">
      <c r="A25" s="33">
        <v>55</v>
      </c>
      <c r="B25" s="42" t="s">
        <v>14</v>
      </c>
      <c r="C25" s="70"/>
      <c r="D25" s="68"/>
      <c r="E25" s="68"/>
      <c r="F25" s="68"/>
      <c r="G25" s="68"/>
      <c r="H25" s="71"/>
      <c r="I25" s="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38"/>
      <c r="AB25" s="39"/>
      <c r="AC25" s="39"/>
      <c r="AD25" s="39"/>
      <c r="AK25" s="41"/>
    </row>
    <row r="26" spans="1:37" s="40" customFormat="1" ht="12.75" customHeight="1" thickBot="1">
      <c r="A26" s="33">
        <v>56</v>
      </c>
      <c r="B26" s="43" t="s">
        <v>15</v>
      </c>
      <c r="C26" s="79"/>
      <c r="D26" s="55"/>
      <c r="E26" s="55"/>
      <c r="F26" s="55"/>
      <c r="G26" s="55"/>
      <c r="H26" s="56"/>
      <c r="I26" s="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38"/>
      <c r="AB26" s="39"/>
      <c r="AC26" s="39"/>
      <c r="AD26" s="39"/>
      <c r="AK26" s="41"/>
    </row>
    <row r="27" spans="1:37" s="40" customFormat="1" ht="12.75" customHeight="1">
      <c r="A27" s="33">
        <v>57</v>
      </c>
      <c r="B27" s="63" t="s">
        <v>7</v>
      </c>
      <c r="C27" s="73"/>
      <c r="D27" s="74"/>
      <c r="E27" s="74"/>
      <c r="F27" s="74"/>
      <c r="G27" s="74"/>
      <c r="H27" s="75"/>
      <c r="I27" s="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38"/>
      <c r="AB27" s="39"/>
      <c r="AC27" s="39"/>
      <c r="AD27" s="39"/>
      <c r="AK27" s="41"/>
    </row>
    <row r="28" spans="1:37" s="40" customFormat="1" ht="12.75" customHeight="1">
      <c r="A28" s="33">
        <v>58</v>
      </c>
      <c r="B28" s="42" t="s">
        <v>16</v>
      </c>
      <c r="C28" s="70"/>
      <c r="D28" s="68"/>
      <c r="E28" s="68"/>
      <c r="F28" s="68"/>
      <c r="G28" s="68"/>
      <c r="H28" s="71"/>
      <c r="I28" s="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38"/>
      <c r="AB28" s="39"/>
      <c r="AC28" s="39"/>
      <c r="AD28" s="39"/>
      <c r="AK28" s="41"/>
    </row>
    <row r="29" spans="1:37" s="40" customFormat="1" ht="12.75" customHeight="1">
      <c r="A29" s="33">
        <v>59</v>
      </c>
      <c r="B29" s="64" t="s">
        <v>3</v>
      </c>
      <c r="C29" s="70"/>
      <c r="D29" s="68"/>
      <c r="E29" s="68"/>
      <c r="F29" s="68"/>
      <c r="G29" s="68"/>
      <c r="H29" s="71"/>
      <c r="I29" s="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 s="38"/>
      <c r="AB29" s="39"/>
      <c r="AC29" s="39"/>
      <c r="AD29" s="39"/>
      <c r="AK29" s="41"/>
    </row>
    <row r="30" spans="1:37" s="40" customFormat="1" ht="12.75" customHeight="1">
      <c r="A30" s="33">
        <v>60</v>
      </c>
      <c r="B30" s="67" t="s">
        <v>8</v>
      </c>
      <c r="C30" s="70"/>
      <c r="D30" s="68"/>
      <c r="E30" s="68"/>
      <c r="F30" s="68"/>
      <c r="G30" s="68"/>
      <c r="H30" s="71"/>
      <c r="I30" s="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38"/>
      <c r="AB30" s="39"/>
      <c r="AC30" s="39"/>
      <c r="AD30" s="39"/>
      <c r="AK30" s="41"/>
    </row>
    <row r="31" spans="1:37" s="40" customFormat="1" ht="12.75" customHeight="1">
      <c r="A31" s="33">
        <v>61</v>
      </c>
      <c r="B31" s="67" t="s">
        <v>9</v>
      </c>
      <c r="C31" s="70"/>
      <c r="D31" s="68"/>
      <c r="E31" s="68"/>
      <c r="F31" s="68"/>
      <c r="G31" s="68"/>
      <c r="H31" s="71"/>
      <c r="I31" s="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38"/>
      <c r="AB31" s="39"/>
      <c r="AC31" s="39"/>
      <c r="AD31" s="39"/>
      <c r="AK31" s="41"/>
    </row>
    <row r="32" spans="1:37" s="40" customFormat="1" ht="12.75" customHeight="1">
      <c r="A32" s="33">
        <v>62</v>
      </c>
      <c r="B32" s="67" t="s">
        <v>10</v>
      </c>
      <c r="C32" s="70"/>
      <c r="D32" s="68"/>
      <c r="E32" s="68"/>
      <c r="F32" s="68"/>
      <c r="G32" s="68"/>
      <c r="H32" s="71"/>
      <c r="I32" s="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38"/>
      <c r="AB32" s="39"/>
      <c r="AC32" s="39"/>
      <c r="AD32" s="39"/>
      <c r="AK32" s="41"/>
    </row>
    <row r="33" spans="1:37" s="40" customFormat="1" ht="12.75" customHeight="1">
      <c r="A33" s="33">
        <v>63</v>
      </c>
      <c r="B33" s="64" t="s">
        <v>0</v>
      </c>
      <c r="C33" s="70"/>
      <c r="D33" s="68"/>
      <c r="E33" s="68"/>
      <c r="F33" s="68"/>
      <c r="G33" s="68"/>
      <c r="H33" s="71"/>
      <c r="I33" s="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38"/>
      <c r="AB33" s="39"/>
      <c r="AC33" s="39"/>
      <c r="AD33" s="39"/>
      <c r="AK33" s="41"/>
    </row>
    <row r="34" spans="1:37" s="40" customFormat="1" ht="12.75" customHeight="1">
      <c r="A34" s="33">
        <v>64</v>
      </c>
      <c r="B34" s="64" t="s">
        <v>1</v>
      </c>
      <c r="C34" s="70"/>
      <c r="D34" s="68"/>
      <c r="E34" s="68"/>
      <c r="F34" s="68"/>
      <c r="G34" s="68"/>
      <c r="H34" s="71"/>
      <c r="I34" s="5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38"/>
      <c r="AB34" s="39"/>
      <c r="AC34" s="39"/>
      <c r="AD34" s="39"/>
      <c r="AK34" s="41"/>
    </row>
    <row r="35" spans="1:37" s="40" customFormat="1" ht="12.75" customHeight="1">
      <c r="A35" s="33">
        <v>65</v>
      </c>
      <c r="B35" s="66" t="s">
        <v>2</v>
      </c>
      <c r="C35" s="70"/>
      <c r="D35" s="68"/>
      <c r="E35" s="68"/>
      <c r="F35" s="68"/>
      <c r="G35" s="68"/>
      <c r="H35" s="71"/>
      <c r="I35" s="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38"/>
      <c r="AB35" s="39"/>
      <c r="AC35" s="39"/>
      <c r="AD35" s="39"/>
      <c r="AK35" s="41"/>
    </row>
    <row r="36" spans="1:37" s="40" customFormat="1" ht="12.75" customHeight="1">
      <c r="A36" s="33">
        <v>66</v>
      </c>
      <c r="B36" s="42" t="s">
        <v>12</v>
      </c>
      <c r="C36" s="70"/>
      <c r="D36" s="68"/>
      <c r="E36" s="68"/>
      <c r="F36" s="68"/>
      <c r="G36" s="68"/>
      <c r="H36" s="71"/>
      <c r="I36" s="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38"/>
      <c r="AB36" s="39"/>
      <c r="AC36" s="39"/>
      <c r="AD36" s="39"/>
      <c r="AK36" s="41"/>
    </row>
    <row r="37" spans="1:37" s="40" customFormat="1" ht="12.75" customHeight="1">
      <c r="A37" s="33">
        <v>67</v>
      </c>
      <c r="B37" s="64" t="s">
        <v>3</v>
      </c>
      <c r="C37" s="70"/>
      <c r="D37" s="68"/>
      <c r="E37" s="68"/>
      <c r="F37" s="68"/>
      <c r="G37" s="68"/>
      <c r="H37" s="71"/>
      <c r="I37" s="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38"/>
      <c r="AB37" s="39"/>
      <c r="AC37" s="39"/>
      <c r="AD37" s="39"/>
      <c r="AK37" s="41"/>
    </row>
    <row r="38" spans="1:37" s="40" customFormat="1" ht="12.75" customHeight="1">
      <c r="A38" s="33">
        <v>68</v>
      </c>
      <c r="B38" s="64" t="s">
        <v>0</v>
      </c>
      <c r="C38" s="70"/>
      <c r="D38" s="68"/>
      <c r="E38" s="68"/>
      <c r="F38" s="68"/>
      <c r="G38" s="68"/>
      <c r="H38" s="71"/>
      <c r="I38" s="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38"/>
      <c r="AB38" s="39"/>
      <c r="AC38" s="39"/>
      <c r="AD38" s="39"/>
      <c r="AK38" s="41"/>
    </row>
    <row r="39" spans="1:37" s="40" customFormat="1" ht="12.75" customHeight="1">
      <c r="A39" s="33">
        <v>69</v>
      </c>
      <c r="B39" s="64" t="s">
        <v>1</v>
      </c>
      <c r="C39" s="70"/>
      <c r="D39" s="68"/>
      <c r="E39" s="68"/>
      <c r="F39" s="68"/>
      <c r="G39" s="68"/>
      <c r="H39" s="71"/>
      <c r="I39" s="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 s="38"/>
      <c r="AB39" s="39"/>
      <c r="AC39" s="39"/>
      <c r="AD39" s="39"/>
      <c r="AK39" s="41"/>
    </row>
    <row r="40" spans="1:37" s="40" customFormat="1" ht="12.75" customHeight="1">
      <c r="A40" s="33">
        <v>70</v>
      </c>
      <c r="B40" s="66" t="s">
        <v>2</v>
      </c>
      <c r="C40" s="70"/>
      <c r="D40" s="68"/>
      <c r="E40" s="68"/>
      <c r="F40" s="68"/>
      <c r="G40" s="68"/>
      <c r="H40" s="71"/>
      <c r="I40" s="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 s="38"/>
      <c r="AB40" s="39"/>
      <c r="AC40" s="39"/>
      <c r="AD40" s="39"/>
      <c r="AK40" s="41"/>
    </row>
    <row r="41" spans="1:37" s="4" customFormat="1" ht="21" customHeight="1">
      <c r="A41" s="33">
        <v>71</v>
      </c>
      <c r="B41" s="42" t="s">
        <v>13</v>
      </c>
      <c r="C41" s="70"/>
      <c r="D41" s="68"/>
      <c r="E41" s="68"/>
      <c r="F41" s="68"/>
      <c r="G41" s="68"/>
      <c r="H41" s="71"/>
      <c r="I41" s="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 s="8"/>
      <c r="AB41" s="3"/>
      <c r="AC41" s="3"/>
      <c r="AD41" s="3"/>
      <c r="AK41" s="6"/>
    </row>
    <row r="42" spans="1:37" s="40" customFormat="1" ht="12.75" customHeight="1">
      <c r="A42" s="33">
        <v>72</v>
      </c>
      <c r="B42" s="42" t="s">
        <v>14</v>
      </c>
      <c r="C42" s="70"/>
      <c r="D42" s="68"/>
      <c r="E42" s="68"/>
      <c r="F42" s="68"/>
      <c r="G42" s="68"/>
      <c r="H42" s="71"/>
      <c r="I42" s="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 s="38"/>
      <c r="AB42" s="39"/>
      <c r="AC42" s="39"/>
      <c r="AD42" s="39"/>
      <c r="AK42" s="41"/>
    </row>
    <row r="43" spans="1:37" s="40" customFormat="1" ht="12.75" customHeight="1" thickBot="1">
      <c r="A43" s="33">
        <v>73</v>
      </c>
      <c r="B43" s="43" t="s">
        <v>15</v>
      </c>
      <c r="C43" s="79"/>
      <c r="D43" s="55"/>
      <c r="E43" s="55"/>
      <c r="F43" s="55"/>
      <c r="G43" s="55"/>
      <c r="H43" s="56"/>
      <c r="I43" s="5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38"/>
      <c r="AB43" s="39"/>
      <c r="AC43" s="39"/>
      <c r="AD43" s="39"/>
      <c r="AK43" s="41"/>
    </row>
    <row r="44" spans="1:37" s="4" customFormat="1" ht="12.75" customHeight="1">
      <c r="A44" s="44">
        <v>89</v>
      </c>
      <c r="B44" s="63" t="s">
        <v>4</v>
      </c>
      <c r="C44" s="73"/>
      <c r="D44" s="74"/>
      <c r="E44" s="74"/>
      <c r="F44" s="74"/>
      <c r="G44" s="74"/>
      <c r="H44" s="75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8"/>
      <c r="AB44" s="3"/>
      <c r="AC44" s="3"/>
      <c r="AD44" s="3"/>
      <c r="AK44" s="6"/>
    </row>
    <row r="45" spans="1:37" s="4" customFormat="1" ht="12.75" customHeight="1">
      <c r="A45" s="33">
        <v>90</v>
      </c>
      <c r="B45" s="42" t="s">
        <v>11</v>
      </c>
      <c r="C45" s="70"/>
      <c r="D45" s="68"/>
      <c r="E45" s="68"/>
      <c r="F45" s="68"/>
      <c r="G45" s="68"/>
      <c r="H45" s="71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8"/>
      <c r="AB45" s="3"/>
      <c r="AC45" s="3"/>
      <c r="AD45" s="3"/>
      <c r="AK45" s="6"/>
    </row>
    <row r="46" spans="1:37" s="4" customFormat="1" ht="12.75" customHeight="1">
      <c r="A46" s="33">
        <v>91</v>
      </c>
      <c r="B46" s="64" t="s">
        <v>3</v>
      </c>
      <c r="C46" s="70"/>
      <c r="D46" s="68"/>
      <c r="E46" s="68"/>
      <c r="F46" s="68"/>
      <c r="G46" s="68"/>
      <c r="H46" s="71"/>
      <c r="I46" s="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 s="8"/>
      <c r="AB46" s="3"/>
      <c r="AC46" s="3"/>
      <c r="AD46" s="3"/>
      <c r="AK46" s="6"/>
    </row>
    <row r="47" spans="1:37" s="4" customFormat="1" ht="12.75" customHeight="1">
      <c r="A47" s="33">
        <v>92</v>
      </c>
      <c r="B47" s="65" t="s">
        <v>10</v>
      </c>
      <c r="C47" s="70"/>
      <c r="D47" s="68"/>
      <c r="E47" s="68"/>
      <c r="F47" s="68"/>
      <c r="G47" s="68"/>
      <c r="H47" s="71"/>
      <c r="I47" s="5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8"/>
      <c r="AB47" s="3"/>
      <c r="AC47" s="3"/>
      <c r="AD47" s="3"/>
      <c r="AK47" s="6"/>
    </row>
    <row r="48" spans="1:37" s="4" customFormat="1" ht="12.75" customHeight="1">
      <c r="A48" s="33">
        <v>93</v>
      </c>
      <c r="B48" s="64" t="s">
        <v>0</v>
      </c>
      <c r="C48" s="70"/>
      <c r="D48" s="68"/>
      <c r="E48" s="68"/>
      <c r="F48" s="68"/>
      <c r="G48" s="68"/>
      <c r="H48" s="71"/>
      <c r="I48" s="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8"/>
      <c r="AB48" s="3"/>
      <c r="AC48" s="3"/>
      <c r="AD48" s="3"/>
      <c r="AK48" s="6"/>
    </row>
    <row r="49" spans="1:37" s="4" customFormat="1" ht="12.75" customHeight="1">
      <c r="A49" s="33">
        <v>94</v>
      </c>
      <c r="B49" s="64" t="s">
        <v>1</v>
      </c>
      <c r="C49" s="70"/>
      <c r="D49" s="68"/>
      <c r="E49" s="68"/>
      <c r="F49" s="68"/>
      <c r="G49" s="68"/>
      <c r="H49" s="71"/>
      <c r="I49" s="5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8"/>
      <c r="AB49" s="3"/>
      <c r="AC49" s="3"/>
      <c r="AD49" s="3"/>
      <c r="AK49" s="6"/>
    </row>
    <row r="50" spans="1:37" s="4" customFormat="1" ht="12.75" customHeight="1">
      <c r="A50" s="33">
        <v>95</v>
      </c>
      <c r="B50" s="64" t="s">
        <v>2</v>
      </c>
      <c r="C50" s="70"/>
      <c r="D50" s="68"/>
      <c r="E50" s="68"/>
      <c r="F50" s="68"/>
      <c r="G50" s="68"/>
      <c r="H50" s="71"/>
      <c r="I50" s="5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8"/>
      <c r="AB50" s="3"/>
      <c r="AC50" s="3"/>
      <c r="AD50" s="3"/>
      <c r="AK50" s="6"/>
    </row>
    <row r="51" spans="1:37" s="4" customFormat="1" ht="12.75" customHeight="1">
      <c r="A51" s="33">
        <v>96</v>
      </c>
      <c r="B51" s="42" t="s">
        <v>12</v>
      </c>
      <c r="C51" s="70"/>
      <c r="D51" s="68"/>
      <c r="E51" s="68"/>
      <c r="F51" s="68"/>
      <c r="G51" s="68"/>
      <c r="H51" s="71"/>
      <c r="I51" s="5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8"/>
      <c r="AB51" s="3"/>
      <c r="AC51" s="3"/>
      <c r="AD51" s="3"/>
      <c r="AK51" s="6"/>
    </row>
    <row r="52" spans="1:37" s="4" customFormat="1" ht="12.75" customHeight="1">
      <c r="A52" s="33">
        <v>97</v>
      </c>
      <c r="B52" s="64" t="s">
        <v>3</v>
      </c>
      <c r="C52" s="70"/>
      <c r="D52" s="68"/>
      <c r="E52" s="68"/>
      <c r="F52" s="68"/>
      <c r="G52" s="68"/>
      <c r="H52" s="71"/>
      <c r="I52" s="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8"/>
      <c r="AB52" s="3"/>
      <c r="AC52" s="3"/>
      <c r="AD52" s="3"/>
      <c r="AK52" s="6"/>
    </row>
    <row r="53" spans="1:37" s="4" customFormat="1" ht="12.75" customHeight="1">
      <c r="A53" s="33">
        <v>98</v>
      </c>
      <c r="B53" s="64" t="s">
        <v>0</v>
      </c>
      <c r="C53" s="70"/>
      <c r="D53" s="68"/>
      <c r="E53" s="68"/>
      <c r="F53" s="68"/>
      <c r="G53" s="68"/>
      <c r="H53" s="71"/>
      <c r="I53" s="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8"/>
      <c r="AB53" s="3"/>
      <c r="AC53" s="3"/>
      <c r="AD53" s="3"/>
      <c r="AK53" s="6"/>
    </row>
    <row r="54" spans="1:37" s="4" customFormat="1" ht="12.75" customHeight="1">
      <c r="A54" s="33">
        <v>99</v>
      </c>
      <c r="B54" s="64" t="s">
        <v>1</v>
      </c>
      <c r="C54" s="70"/>
      <c r="D54" s="68"/>
      <c r="E54" s="68"/>
      <c r="F54" s="68"/>
      <c r="G54" s="68"/>
      <c r="H54" s="71"/>
      <c r="I54" s="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8"/>
      <c r="AB54" s="3"/>
      <c r="AC54" s="3"/>
      <c r="AD54" s="3"/>
      <c r="AK54" s="6"/>
    </row>
    <row r="55" spans="1:37" s="4" customFormat="1" ht="12.75" customHeight="1">
      <c r="A55" s="33">
        <v>100</v>
      </c>
      <c r="B55" s="64" t="s">
        <v>2</v>
      </c>
      <c r="C55" s="70"/>
      <c r="D55" s="68"/>
      <c r="E55" s="68"/>
      <c r="F55" s="68"/>
      <c r="G55" s="68"/>
      <c r="H55" s="71"/>
      <c r="I55" s="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8"/>
      <c r="AB55" s="3"/>
      <c r="AC55" s="3"/>
      <c r="AD55" s="3"/>
      <c r="AK55" s="6"/>
    </row>
    <row r="56" spans="1:35" s="16" customFormat="1" ht="28.5" customHeight="1">
      <c r="A56" s="33">
        <v>101</v>
      </c>
      <c r="B56" s="42" t="s">
        <v>13</v>
      </c>
      <c r="C56" s="70"/>
      <c r="D56" s="68"/>
      <c r="E56" s="68"/>
      <c r="F56" s="68"/>
      <c r="G56" s="68"/>
      <c r="H56" s="71"/>
      <c r="I56" s="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15"/>
      <c r="AB56" s="15"/>
      <c r="AI56" s="9"/>
    </row>
    <row r="57" spans="1:35" s="47" customFormat="1" ht="12.75">
      <c r="A57" s="33">
        <v>102</v>
      </c>
      <c r="B57" s="42" t="s">
        <v>14</v>
      </c>
      <c r="C57" s="70"/>
      <c r="D57" s="68"/>
      <c r="E57" s="68"/>
      <c r="F57" s="68"/>
      <c r="G57" s="68"/>
      <c r="H57" s="71"/>
      <c r="I57" s="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46"/>
      <c r="AB57" s="46"/>
      <c r="AI57" s="48"/>
    </row>
    <row r="58" spans="1:35" s="16" customFormat="1" ht="16.5" customHeight="1" thickBot="1">
      <c r="A58" s="45">
        <v>103</v>
      </c>
      <c r="B58" s="43" t="s">
        <v>15</v>
      </c>
      <c r="C58" s="79"/>
      <c r="D58" s="55"/>
      <c r="E58" s="55"/>
      <c r="F58" s="55"/>
      <c r="G58" s="55"/>
      <c r="H58" s="56"/>
      <c r="I58" s="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 s="15"/>
      <c r="AB58" s="15"/>
      <c r="AI58" s="9"/>
    </row>
    <row r="59" spans="1:35" s="16" customFormat="1" ht="16.5" customHeight="1">
      <c r="A59" s="83"/>
      <c r="B59" s="84"/>
      <c r="C59" s="5"/>
      <c r="D59" s="5"/>
      <c r="E59" s="5"/>
      <c r="F59" s="5"/>
      <c r="G59" s="5"/>
      <c r="H59" s="5"/>
      <c r="I59" s="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 s="15"/>
      <c r="AB59" s="15"/>
      <c r="AI59" s="9"/>
    </row>
    <row r="60" spans="13:35" ht="12.75">
      <c r="M60" t="s">
        <v>32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I60"/>
    </row>
    <row r="61" spans="1:28" s="9" customFormat="1" ht="38.25" customHeight="1" thickBot="1">
      <c r="A61" s="14" t="s">
        <v>23</v>
      </c>
      <c r="B61" s="12"/>
      <c r="C61" s="13"/>
      <c r="D61" s="13"/>
      <c r="E61" s="13"/>
      <c r="F61" s="13"/>
      <c r="G61" s="13"/>
      <c r="H61" s="13"/>
      <c r="I61" s="13"/>
      <c r="J61" s="13"/>
      <c r="K61" s="27" t="s">
        <v>5</v>
      </c>
      <c r="L61" s="13"/>
      <c r="M61" s="13"/>
      <c r="N61" s="11"/>
      <c r="O61" s="11"/>
      <c r="P61" s="11"/>
      <c r="Q61" s="11"/>
      <c r="R61" s="11"/>
      <c r="S61" s="11"/>
      <c r="T61" s="11"/>
      <c r="U61" s="11"/>
      <c r="V61" s="11"/>
      <c r="Y61" s="7"/>
      <c r="AA61" s="10"/>
      <c r="AB61" s="10"/>
    </row>
    <row r="62" spans="1:37" s="16" customFormat="1" ht="133.5" customHeight="1" thickBot="1">
      <c r="A62" s="100" t="s">
        <v>17</v>
      </c>
      <c r="B62" s="101"/>
      <c r="C62" s="49" t="s">
        <v>18</v>
      </c>
      <c r="D62" s="50">
        <v>10</v>
      </c>
      <c r="E62" s="50">
        <v>8.7</v>
      </c>
      <c r="F62" s="50">
        <v>8</v>
      </c>
      <c r="G62" s="50">
        <v>7.1</v>
      </c>
      <c r="H62" s="51">
        <v>6.4</v>
      </c>
      <c r="I62" s="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 s="18"/>
      <c r="AB62" s="15"/>
      <c r="AC62" s="15"/>
      <c r="AD62" s="15"/>
      <c r="AK62" s="9"/>
    </row>
    <row r="63" spans="1:37" s="28" customFormat="1" ht="15" customHeight="1">
      <c r="A63" s="102"/>
      <c r="B63" s="103"/>
      <c r="C63" s="49" t="s">
        <v>19</v>
      </c>
      <c r="D63" s="50">
        <f>(D62+100)/100</f>
        <v>1.1</v>
      </c>
      <c r="E63" s="52">
        <f>D63*((E62+100)/100)</f>
        <v>1.1957</v>
      </c>
      <c r="F63" s="52">
        <f>E63*((F62+100)/100)</f>
        <v>1.2913560000000002</v>
      </c>
      <c r="G63" s="52">
        <f>F63*((G62+100)/100)</f>
        <v>1.383042276</v>
      </c>
      <c r="H63" s="53">
        <f>G63*((H62+100)/100)</f>
        <v>1.4715569816640002</v>
      </c>
      <c r="I63" s="9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 s="29"/>
      <c r="AB63" s="30"/>
      <c r="AC63" s="30"/>
      <c r="AD63" s="30"/>
      <c r="AK63" s="31"/>
    </row>
    <row r="64" spans="1:37" s="36" customFormat="1" ht="15" customHeight="1" thickBot="1">
      <c r="A64" s="102"/>
      <c r="B64" s="103"/>
      <c r="C64" s="54" t="s">
        <v>20</v>
      </c>
      <c r="D64" s="55"/>
      <c r="E64" s="55"/>
      <c r="F64" s="55"/>
      <c r="G64" s="55"/>
      <c r="H64" s="56"/>
      <c r="I64" s="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 s="34"/>
      <c r="AB64" s="35"/>
      <c r="AC64" s="35"/>
      <c r="AD64" s="35"/>
      <c r="AK64" s="37"/>
    </row>
    <row r="65" spans="1:37" s="4" customFormat="1" ht="12.75" customHeight="1" thickBot="1">
      <c r="A65" s="104"/>
      <c r="B65" s="105"/>
      <c r="C65" s="57" t="s">
        <v>21</v>
      </c>
      <c r="D65" s="58" t="e">
        <f>D63/D64</f>
        <v>#DIV/0!</v>
      </c>
      <c r="E65" s="58" t="e">
        <f>E63/E64</f>
        <v>#DIV/0!</v>
      </c>
      <c r="F65" s="58" t="e">
        <f>F63/F64</f>
        <v>#DIV/0!</v>
      </c>
      <c r="G65" s="58" t="e">
        <f>G63/G64</f>
        <v>#DIV/0!</v>
      </c>
      <c r="H65" s="59" t="e">
        <f>H63/H64</f>
        <v>#DIV/0!</v>
      </c>
      <c r="I65" s="94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 s="8"/>
      <c r="AB65" s="3"/>
      <c r="AC65" s="3"/>
      <c r="AD65" s="3"/>
      <c r="AK65" s="6"/>
    </row>
    <row r="66" spans="1:37" s="4" customFormat="1" ht="12.75" customHeight="1" thickBot="1">
      <c r="A66" s="61">
        <v>1</v>
      </c>
      <c r="B66" s="61">
        <v>2</v>
      </c>
      <c r="C66" s="60">
        <v>2004</v>
      </c>
      <c r="D66" s="72">
        <v>2005</v>
      </c>
      <c r="E66" s="60">
        <v>2006</v>
      </c>
      <c r="F66" s="72">
        <v>2007</v>
      </c>
      <c r="G66" s="60">
        <v>2008</v>
      </c>
      <c r="H66" s="72">
        <v>2009</v>
      </c>
      <c r="I66" s="9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8"/>
      <c r="AB66" s="3"/>
      <c r="AC66" s="3"/>
      <c r="AD66" s="3"/>
      <c r="AK66" s="6"/>
    </row>
    <row r="67" spans="1:37" s="4" customFormat="1" ht="16.5" customHeight="1" thickBot="1">
      <c r="A67" s="33">
        <v>1</v>
      </c>
      <c r="B67" s="62" t="s">
        <v>36</v>
      </c>
      <c r="C67" s="76"/>
      <c r="D67" s="77"/>
      <c r="E67" s="77"/>
      <c r="F67" s="77"/>
      <c r="G67" s="77"/>
      <c r="H67" s="78"/>
      <c r="I67" s="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 s="8"/>
      <c r="AB67" s="3"/>
      <c r="AC67" s="3"/>
      <c r="AD67" s="3"/>
      <c r="AK67" s="6"/>
    </row>
    <row r="68" spans="1:37" s="4" customFormat="1" ht="12.75" customHeight="1">
      <c r="A68" s="33">
        <v>42</v>
      </c>
      <c r="B68" s="63" t="s">
        <v>6</v>
      </c>
      <c r="C68" s="73"/>
      <c r="D68" s="74"/>
      <c r="E68" s="74"/>
      <c r="F68" s="74"/>
      <c r="G68" s="74"/>
      <c r="H68" s="75"/>
      <c r="I68" s="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8"/>
      <c r="AB68" s="3"/>
      <c r="AC68" s="3"/>
      <c r="AD68" s="3"/>
      <c r="AK68" s="6"/>
    </row>
    <row r="69" spans="1:37" s="4" customFormat="1" ht="12.75" customHeight="1">
      <c r="A69" s="33">
        <v>43</v>
      </c>
      <c r="B69" s="42" t="s">
        <v>11</v>
      </c>
      <c r="C69" s="70"/>
      <c r="D69" s="68"/>
      <c r="E69" s="68"/>
      <c r="F69" s="68"/>
      <c r="G69" s="68"/>
      <c r="H69" s="71"/>
      <c r="I69" s="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8"/>
      <c r="AB69" s="3"/>
      <c r="AC69" s="3"/>
      <c r="AD69" s="3"/>
      <c r="AK69" s="6"/>
    </row>
    <row r="70" spans="1:37" s="4" customFormat="1" ht="12.75" customHeight="1">
      <c r="A70" s="33">
        <v>44</v>
      </c>
      <c r="B70" s="64" t="s">
        <v>3</v>
      </c>
      <c r="C70" s="70"/>
      <c r="D70" s="68"/>
      <c r="E70" s="68"/>
      <c r="F70" s="68"/>
      <c r="G70" s="68"/>
      <c r="H70" s="71"/>
      <c r="I70" s="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8"/>
      <c r="AB70" s="3"/>
      <c r="AC70" s="3"/>
      <c r="AD70" s="3"/>
      <c r="AK70" s="6"/>
    </row>
    <row r="71" spans="1:37" s="4" customFormat="1" ht="12.75" customHeight="1">
      <c r="A71" s="33">
        <v>45</v>
      </c>
      <c r="B71" s="65" t="s">
        <v>10</v>
      </c>
      <c r="C71" s="70"/>
      <c r="D71" s="68"/>
      <c r="E71" s="68"/>
      <c r="F71" s="68"/>
      <c r="G71" s="68"/>
      <c r="H71" s="71"/>
      <c r="I71" s="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8"/>
      <c r="AB71" s="3"/>
      <c r="AC71" s="3"/>
      <c r="AD71" s="3"/>
      <c r="AK71" s="6"/>
    </row>
    <row r="72" spans="1:37" s="40" customFormat="1" ht="12.75" customHeight="1">
      <c r="A72" s="33">
        <v>46</v>
      </c>
      <c r="B72" s="64" t="s">
        <v>0</v>
      </c>
      <c r="C72" s="70"/>
      <c r="D72" s="68"/>
      <c r="E72" s="68"/>
      <c r="F72" s="68"/>
      <c r="G72" s="68"/>
      <c r="H72" s="71"/>
      <c r="I72" s="5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38"/>
      <c r="AB72" s="39"/>
      <c r="AC72" s="39"/>
      <c r="AD72" s="39"/>
      <c r="AK72" s="41"/>
    </row>
    <row r="73" spans="1:37" s="40" customFormat="1" ht="12.75" customHeight="1">
      <c r="A73" s="33">
        <v>47</v>
      </c>
      <c r="B73" s="64" t="s">
        <v>1</v>
      </c>
      <c r="C73" s="70"/>
      <c r="D73" s="68"/>
      <c r="E73" s="68"/>
      <c r="F73" s="68"/>
      <c r="G73" s="68"/>
      <c r="H73" s="71"/>
      <c r="I73" s="5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 s="38"/>
      <c r="AB73" s="39"/>
      <c r="AC73" s="39"/>
      <c r="AD73" s="39"/>
      <c r="AK73" s="41"/>
    </row>
    <row r="74" spans="1:37" s="40" customFormat="1" ht="12.75" customHeight="1">
      <c r="A74" s="33">
        <v>48</v>
      </c>
      <c r="B74" s="66" t="s">
        <v>2</v>
      </c>
      <c r="C74" s="70"/>
      <c r="D74" s="68"/>
      <c r="E74" s="68"/>
      <c r="F74" s="68"/>
      <c r="G74" s="68"/>
      <c r="H74" s="71"/>
      <c r="I74" s="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 s="38"/>
      <c r="AB74" s="39"/>
      <c r="AC74" s="39"/>
      <c r="AD74" s="39"/>
      <c r="AK74" s="41"/>
    </row>
    <row r="75" spans="1:37" s="40" customFormat="1" ht="12.75" customHeight="1">
      <c r="A75" s="33">
        <v>49</v>
      </c>
      <c r="B75" s="42" t="s">
        <v>12</v>
      </c>
      <c r="C75" s="70"/>
      <c r="D75" s="68"/>
      <c r="E75" s="68"/>
      <c r="F75" s="68"/>
      <c r="G75" s="68"/>
      <c r="H75" s="71"/>
      <c r="I75" s="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38"/>
      <c r="AB75" s="39"/>
      <c r="AC75" s="39"/>
      <c r="AD75" s="39"/>
      <c r="AK75" s="41"/>
    </row>
    <row r="76" spans="1:37" s="40" customFormat="1" ht="12.75" customHeight="1">
      <c r="A76" s="33">
        <v>50</v>
      </c>
      <c r="B76" s="64" t="s">
        <v>3</v>
      </c>
      <c r="C76" s="70"/>
      <c r="D76" s="68"/>
      <c r="E76" s="68"/>
      <c r="F76" s="68"/>
      <c r="G76" s="68"/>
      <c r="H76" s="71"/>
      <c r="I76" s="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 s="38"/>
      <c r="AB76" s="39"/>
      <c r="AC76" s="39"/>
      <c r="AD76" s="39"/>
      <c r="AK76" s="41"/>
    </row>
    <row r="77" spans="1:37" s="16" customFormat="1" ht="12.75" customHeight="1">
      <c r="A77" s="33">
        <v>51</v>
      </c>
      <c r="B77" s="64" t="s">
        <v>0</v>
      </c>
      <c r="C77" s="70"/>
      <c r="D77" s="68"/>
      <c r="E77" s="68"/>
      <c r="F77" s="68"/>
      <c r="G77" s="68"/>
      <c r="H77" s="71"/>
      <c r="I77" s="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 s="32"/>
      <c r="AB77" s="15"/>
      <c r="AC77" s="15"/>
      <c r="AD77" s="15"/>
      <c r="AK77" s="9"/>
    </row>
    <row r="78" spans="1:37" s="40" customFormat="1" ht="12.75" customHeight="1">
      <c r="A78" s="33">
        <v>52</v>
      </c>
      <c r="B78" s="64" t="s">
        <v>1</v>
      </c>
      <c r="C78" s="70"/>
      <c r="D78" s="68"/>
      <c r="E78" s="68"/>
      <c r="F78" s="68"/>
      <c r="G78" s="68"/>
      <c r="H78" s="71"/>
      <c r="I78" s="5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 s="38"/>
      <c r="AB78" s="39"/>
      <c r="AC78" s="39"/>
      <c r="AD78" s="39"/>
      <c r="AK78" s="41"/>
    </row>
    <row r="79" spans="1:37" s="40" customFormat="1" ht="12.75" customHeight="1">
      <c r="A79" s="33">
        <v>53</v>
      </c>
      <c r="B79" s="66" t="s">
        <v>2</v>
      </c>
      <c r="C79" s="70"/>
      <c r="D79" s="68"/>
      <c r="E79" s="68"/>
      <c r="F79" s="68"/>
      <c r="G79" s="68"/>
      <c r="H79" s="71"/>
      <c r="I79" s="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38"/>
      <c r="AB79" s="39"/>
      <c r="AC79" s="39"/>
      <c r="AD79" s="39"/>
      <c r="AK79" s="41"/>
    </row>
    <row r="80" spans="1:37" s="4" customFormat="1" ht="22.5" customHeight="1">
      <c r="A80" s="33">
        <v>54</v>
      </c>
      <c r="B80" s="42" t="s">
        <v>13</v>
      </c>
      <c r="C80" s="70"/>
      <c r="D80" s="68"/>
      <c r="E80" s="68"/>
      <c r="F80" s="68"/>
      <c r="G80" s="68"/>
      <c r="H80" s="71"/>
      <c r="I80" s="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 s="8"/>
      <c r="AB80" s="3"/>
      <c r="AC80" s="3"/>
      <c r="AD80" s="3"/>
      <c r="AK80" s="6"/>
    </row>
    <row r="81" spans="1:37" s="40" customFormat="1" ht="12.75" customHeight="1">
      <c r="A81" s="33">
        <v>55</v>
      </c>
      <c r="B81" s="42" t="s">
        <v>14</v>
      </c>
      <c r="C81" s="70"/>
      <c r="D81" s="68"/>
      <c r="E81" s="68"/>
      <c r="F81" s="68"/>
      <c r="G81" s="68"/>
      <c r="H81" s="71"/>
      <c r="I81" s="5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 s="38"/>
      <c r="AB81" s="39"/>
      <c r="AC81" s="39"/>
      <c r="AD81" s="39"/>
      <c r="AK81" s="41"/>
    </row>
    <row r="82" spans="1:37" s="40" customFormat="1" ht="12.75" customHeight="1" thickBot="1">
      <c r="A82" s="33">
        <v>56</v>
      </c>
      <c r="B82" s="43" t="s">
        <v>15</v>
      </c>
      <c r="C82" s="79"/>
      <c r="D82" s="55"/>
      <c r="E82" s="55"/>
      <c r="F82" s="55"/>
      <c r="G82" s="55"/>
      <c r="H82" s="56"/>
      <c r="I82" s="5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 s="38"/>
      <c r="AB82" s="39"/>
      <c r="AC82" s="39"/>
      <c r="AD82" s="39"/>
      <c r="AK82" s="41"/>
    </row>
    <row r="83" spans="1:37" s="40" customFormat="1" ht="12.75" customHeight="1">
      <c r="A83" s="33">
        <v>57</v>
      </c>
      <c r="B83" s="63" t="s">
        <v>7</v>
      </c>
      <c r="C83" s="73"/>
      <c r="D83" s="74"/>
      <c r="E83" s="74"/>
      <c r="F83" s="74"/>
      <c r="G83" s="74"/>
      <c r="H83" s="75"/>
      <c r="I83" s="5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 s="38"/>
      <c r="AB83" s="39"/>
      <c r="AC83" s="39"/>
      <c r="AD83" s="39"/>
      <c r="AK83" s="41"/>
    </row>
    <row r="84" spans="1:37" s="40" customFormat="1" ht="12.75" customHeight="1">
      <c r="A84" s="33">
        <v>58</v>
      </c>
      <c r="B84" s="42" t="s">
        <v>16</v>
      </c>
      <c r="C84" s="70"/>
      <c r="D84" s="68"/>
      <c r="E84" s="68"/>
      <c r="F84" s="68"/>
      <c r="G84" s="68"/>
      <c r="H84" s="71"/>
      <c r="I84" s="5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 s="38"/>
      <c r="AB84" s="39"/>
      <c r="AC84" s="39"/>
      <c r="AD84" s="39"/>
      <c r="AK84" s="41"/>
    </row>
    <row r="85" spans="1:37" s="40" customFormat="1" ht="12.75" customHeight="1">
      <c r="A85" s="33">
        <v>59</v>
      </c>
      <c r="B85" s="64" t="s">
        <v>3</v>
      </c>
      <c r="C85" s="70"/>
      <c r="D85" s="68"/>
      <c r="E85" s="68"/>
      <c r="F85" s="68"/>
      <c r="G85" s="68"/>
      <c r="H85" s="71"/>
      <c r="I85" s="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 s="38"/>
      <c r="AB85" s="39"/>
      <c r="AC85" s="39"/>
      <c r="AD85" s="39"/>
      <c r="AK85" s="41"/>
    </row>
    <row r="86" spans="1:37" s="40" customFormat="1" ht="12.75" customHeight="1">
      <c r="A86" s="33">
        <v>60</v>
      </c>
      <c r="B86" s="67" t="s">
        <v>8</v>
      </c>
      <c r="C86" s="70"/>
      <c r="D86" s="68"/>
      <c r="E86" s="68"/>
      <c r="F86" s="68"/>
      <c r="G86" s="68"/>
      <c r="H86" s="71"/>
      <c r="I86" s="5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 s="38"/>
      <c r="AB86" s="39"/>
      <c r="AC86" s="39"/>
      <c r="AD86" s="39"/>
      <c r="AK86" s="41"/>
    </row>
    <row r="87" spans="1:37" s="40" customFormat="1" ht="12.75" customHeight="1">
      <c r="A87" s="33">
        <v>61</v>
      </c>
      <c r="B87" s="67" t="s">
        <v>9</v>
      </c>
      <c r="C87" s="70"/>
      <c r="D87" s="68"/>
      <c r="E87" s="68"/>
      <c r="F87" s="68"/>
      <c r="G87" s="68"/>
      <c r="H87" s="71"/>
      <c r="I87" s="5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38"/>
      <c r="AB87" s="39"/>
      <c r="AC87" s="39"/>
      <c r="AD87" s="39"/>
      <c r="AK87" s="41"/>
    </row>
    <row r="88" spans="1:37" s="40" customFormat="1" ht="12.75" customHeight="1">
      <c r="A88" s="33">
        <v>62</v>
      </c>
      <c r="B88" s="67" t="s">
        <v>10</v>
      </c>
      <c r="C88" s="70"/>
      <c r="D88" s="68"/>
      <c r="E88" s="68"/>
      <c r="F88" s="68"/>
      <c r="G88" s="68"/>
      <c r="H88" s="71"/>
      <c r="I88" s="5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 s="38"/>
      <c r="AB88" s="39"/>
      <c r="AC88" s="39"/>
      <c r="AD88" s="39"/>
      <c r="AK88" s="41"/>
    </row>
    <row r="89" spans="1:37" s="40" customFormat="1" ht="12.75" customHeight="1">
      <c r="A89" s="33">
        <v>63</v>
      </c>
      <c r="B89" s="64" t="s">
        <v>0</v>
      </c>
      <c r="C89" s="70"/>
      <c r="D89" s="68"/>
      <c r="E89" s="68"/>
      <c r="F89" s="68"/>
      <c r="G89" s="68"/>
      <c r="H89" s="71"/>
      <c r="I89" s="5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 s="38"/>
      <c r="AB89" s="39"/>
      <c r="AC89" s="39"/>
      <c r="AD89" s="39"/>
      <c r="AK89" s="41"/>
    </row>
    <row r="90" spans="1:37" s="40" customFormat="1" ht="12.75" customHeight="1">
      <c r="A90" s="33">
        <v>64</v>
      </c>
      <c r="B90" s="64" t="s">
        <v>1</v>
      </c>
      <c r="C90" s="70"/>
      <c r="D90" s="68"/>
      <c r="E90" s="68"/>
      <c r="F90" s="68"/>
      <c r="G90" s="68"/>
      <c r="H90" s="71"/>
      <c r="I90" s="5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38"/>
      <c r="AB90" s="39"/>
      <c r="AC90" s="39"/>
      <c r="AD90" s="39"/>
      <c r="AK90" s="41"/>
    </row>
    <row r="91" spans="1:37" s="40" customFormat="1" ht="12.75" customHeight="1">
      <c r="A91" s="33">
        <v>65</v>
      </c>
      <c r="B91" s="66" t="s">
        <v>2</v>
      </c>
      <c r="C91" s="70"/>
      <c r="D91" s="68"/>
      <c r="E91" s="68"/>
      <c r="F91" s="68"/>
      <c r="G91" s="68"/>
      <c r="H91" s="71"/>
      <c r="I91" s="5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38"/>
      <c r="AB91" s="39"/>
      <c r="AC91" s="39"/>
      <c r="AD91" s="39"/>
      <c r="AK91" s="41"/>
    </row>
    <row r="92" spans="1:37" s="40" customFormat="1" ht="12.75" customHeight="1">
      <c r="A92" s="33">
        <v>66</v>
      </c>
      <c r="B92" s="42" t="s">
        <v>12</v>
      </c>
      <c r="C92" s="70"/>
      <c r="D92" s="68"/>
      <c r="E92" s="68"/>
      <c r="F92" s="68"/>
      <c r="G92" s="68"/>
      <c r="H92" s="71"/>
      <c r="I92" s="5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 s="38"/>
      <c r="AB92" s="39"/>
      <c r="AC92" s="39"/>
      <c r="AD92" s="39"/>
      <c r="AK92" s="41"/>
    </row>
    <row r="93" spans="1:37" s="40" customFormat="1" ht="12.75" customHeight="1">
      <c r="A93" s="33">
        <v>67</v>
      </c>
      <c r="B93" s="64" t="s">
        <v>3</v>
      </c>
      <c r="C93" s="70"/>
      <c r="D93" s="68"/>
      <c r="E93" s="68"/>
      <c r="F93" s="68"/>
      <c r="G93" s="68"/>
      <c r="H93" s="71"/>
      <c r="I93" s="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 s="38"/>
      <c r="AB93" s="39"/>
      <c r="AC93" s="39"/>
      <c r="AD93" s="39"/>
      <c r="AK93" s="41"/>
    </row>
    <row r="94" spans="1:37" s="40" customFormat="1" ht="12.75" customHeight="1">
      <c r="A94" s="33">
        <v>68</v>
      </c>
      <c r="B94" s="64" t="s">
        <v>0</v>
      </c>
      <c r="C94" s="70"/>
      <c r="D94" s="68"/>
      <c r="E94" s="68"/>
      <c r="F94" s="68"/>
      <c r="G94" s="68"/>
      <c r="H94" s="71"/>
      <c r="I94" s="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 s="38"/>
      <c r="AB94" s="39"/>
      <c r="AC94" s="39"/>
      <c r="AD94" s="39"/>
      <c r="AK94" s="41"/>
    </row>
    <row r="95" spans="1:37" s="40" customFormat="1" ht="12.75" customHeight="1">
      <c r="A95" s="33">
        <v>69</v>
      </c>
      <c r="B95" s="64" t="s">
        <v>1</v>
      </c>
      <c r="C95" s="70"/>
      <c r="D95" s="68"/>
      <c r="E95" s="68"/>
      <c r="F95" s="68"/>
      <c r="G95" s="68"/>
      <c r="H95" s="71"/>
      <c r="I95" s="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 s="38"/>
      <c r="AB95" s="39"/>
      <c r="AC95" s="39"/>
      <c r="AD95" s="39"/>
      <c r="AK95" s="41"/>
    </row>
    <row r="96" spans="1:37" s="40" customFormat="1" ht="12.75" customHeight="1">
      <c r="A96" s="33">
        <v>70</v>
      </c>
      <c r="B96" s="66" t="s">
        <v>2</v>
      </c>
      <c r="C96" s="70"/>
      <c r="D96" s="68"/>
      <c r="E96" s="68"/>
      <c r="F96" s="68"/>
      <c r="G96" s="68"/>
      <c r="H96" s="71"/>
      <c r="I96" s="5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 s="38"/>
      <c r="AB96" s="39"/>
      <c r="AC96" s="39"/>
      <c r="AD96" s="39"/>
      <c r="AK96" s="41"/>
    </row>
    <row r="97" spans="1:37" s="4" customFormat="1" ht="21" customHeight="1">
      <c r="A97" s="33">
        <v>71</v>
      </c>
      <c r="B97" s="42" t="s">
        <v>13</v>
      </c>
      <c r="C97" s="70"/>
      <c r="D97" s="68"/>
      <c r="E97" s="68"/>
      <c r="F97" s="68"/>
      <c r="G97" s="68"/>
      <c r="H97" s="71"/>
      <c r="I97" s="5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 s="8"/>
      <c r="AB97" s="3"/>
      <c r="AC97" s="3"/>
      <c r="AD97" s="3"/>
      <c r="AK97" s="6"/>
    </row>
    <row r="98" spans="1:37" s="40" customFormat="1" ht="12.75" customHeight="1">
      <c r="A98" s="33">
        <v>72</v>
      </c>
      <c r="B98" s="42" t="s">
        <v>14</v>
      </c>
      <c r="C98" s="70"/>
      <c r="D98" s="68"/>
      <c r="E98" s="68"/>
      <c r="F98" s="68"/>
      <c r="G98" s="68"/>
      <c r="H98" s="71"/>
      <c r="I98" s="5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 s="38"/>
      <c r="AB98" s="39"/>
      <c r="AC98" s="39"/>
      <c r="AD98" s="39"/>
      <c r="AK98" s="41"/>
    </row>
    <row r="99" spans="1:37" s="40" customFormat="1" ht="12.75" customHeight="1" thickBot="1">
      <c r="A99" s="33">
        <v>73</v>
      </c>
      <c r="B99" s="43" t="s">
        <v>15</v>
      </c>
      <c r="C99" s="79"/>
      <c r="D99" s="55"/>
      <c r="E99" s="55"/>
      <c r="F99" s="55"/>
      <c r="G99" s="55"/>
      <c r="H99" s="56"/>
      <c r="I99" s="5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 s="38"/>
      <c r="AB99" s="39"/>
      <c r="AC99" s="39"/>
      <c r="AD99" s="39"/>
      <c r="AK99" s="41"/>
    </row>
    <row r="100" spans="1:37" s="4" customFormat="1" ht="12.75" customHeight="1">
      <c r="A100" s="44">
        <v>89</v>
      </c>
      <c r="B100" s="63" t="s">
        <v>4</v>
      </c>
      <c r="C100" s="73"/>
      <c r="D100" s="74"/>
      <c r="E100" s="74"/>
      <c r="F100" s="74"/>
      <c r="G100" s="74"/>
      <c r="H100" s="75"/>
      <c r="I100" s="5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8"/>
      <c r="AB100" s="3"/>
      <c r="AC100" s="3"/>
      <c r="AD100" s="3"/>
      <c r="AK100" s="6"/>
    </row>
    <row r="101" spans="1:37" s="4" customFormat="1" ht="12.75" customHeight="1">
      <c r="A101" s="33">
        <v>90</v>
      </c>
      <c r="B101" s="42" t="s">
        <v>11</v>
      </c>
      <c r="C101" s="70"/>
      <c r="D101" s="68"/>
      <c r="E101" s="68"/>
      <c r="F101" s="68"/>
      <c r="G101" s="68"/>
      <c r="H101" s="71"/>
      <c r="I101" s="5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 s="8"/>
      <c r="AB101" s="3"/>
      <c r="AC101" s="3"/>
      <c r="AD101" s="3"/>
      <c r="AK101" s="6"/>
    </row>
    <row r="102" spans="1:37" s="4" customFormat="1" ht="12.75" customHeight="1">
      <c r="A102" s="33">
        <v>91</v>
      </c>
      <c r="B102" s="64" t="s">
        <v>3</v>
      </c>
      <c r="C102" s="70"/>
      <c r="D102" s="68"/>
      <c r="E102" s="68"/>
      <c r="F102" s="68"/>
      <c r="G102" s="68"/>
      <c r="H102" s="71"/>
      <c r="I102" s="5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8"/>
      <c r="AB102" s="3"/>
      <c r="AC102" s="3"/>
      <c r="AD102" s="3"/>
      <c r="AK102" s="6"/>
    </row>
    <row r="103" spans="1:37" s="4" customFormat="1" ht="12.75" customHeight="1">
      <c r="A103" s="33">
        <v>92</v>
      </c>
      <c r="B103" s="65" t="s">
        <v>10</v>
      </c>
      <c r="C103" s="70"/>
      <c r="D103" s="68"/>
      <c r="E103" s="68"/>
      <c r="F103" s="68"/>
      <c r="G103" s="68"/>
      <c r="H103" s="71"/>
      <c r="I103" s="5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 s="8"/>
      <c r="AB103" s="3"/>
      <c r="AC103" s="3"/>
      <c r="AD103" s="3"/>
      <c r="AK103" s="6"/>
    </row>
    <row r="104" spans="1:37" s="4" customFormat="1" ht="12.75" customHeight="1">
      <c r="A104" s="33">
        <v>93</v>
      </c>
      <c r="B104" s="64" t="s">
        <v>0</v>
      </c>
      <c r="C104" s="70"/>
      <c r="D104" s="68"/>
      <c r="E104" s="68"/>
      <c r="F104" s="68"/>
      <c r="G104" s="68"/>
      <c r="H104" s="71"/>
      <c r="I104" s="5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 s="8"/>
      <c r="AB104" s="3"/>
      <c r="AC104" s="3"/>
      <c r="AD104" s="3"/>
      <c r="AK104" s="6"/>
    </row>
    <row r="105" spans="1:37" s="4" customFormat="1" ht="12.75" customHeight="1">
      <c r="A105" s="33">
        <v>94</v>
      </c>
      <c r="B105" s="64" t="s">
        <v>1</v>
      </c>
      <c r="C105" s="70"/>
      <c r="D105" s="68"/>
      <c r="E105" s="68"/>
      <c r="F105" s="68"/>
      <c r="G105" s="68"/>
      <c r="H105" s="71"/>
      <c r="I105" s="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 s="8"/>
      <c r="AB105" s="3"/>
      <c r="AC105" s="3"/>
      <c r="AD105" s="3"/>
      <c r="AK105" s="6"/>
    </row>
    <row r="106" spans="1:37" s="4" customFormat="1" ht="12.75" customHeight="1">
      <c r="A106" s="33">
        <v>95</v>
      </c>
      <c r="B106" s="64" t="s">
        <v>2</v>
      </c>
      <c r="C106" s="70"/>
      <c r="D106" s="68"/>
      <c r="E106" s="68"/>
      <c r="F106" s="68"/>
      <c r="G106" s="68"/>
      <c r="H106" s="71"/>
      <c r="I106" s="5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8"/>
      <c r="AB106" s="3"/>
      <c r="AC106" s="3"/>
      <c r="AD106" s="3"/>
      <c r="AK106" s="6"/>
    </row>
    <row r="107" spans="1:37" s="4" customFormat="1" ht="12.75" customHeight="1">
      <c r="A107" s="33">
        <v>96</v>
      </c>
      <c r="B107" s="42" t="s">
        <v>12</v>
      </c>
      <c r="C107" s="70"/>
      <c r="D107" s="68"/>
      <c r="E107" s="68"/>
      <c r="F107" s="68"/>
      <c r="G107" s="68"/>
      <c r="H107" s="71"/>
      <c r="I107" s="5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8"/>
      <c r="AB107" s="3"/>
      <c r="AC107" s="3"/>
      <c r="AD107" s="3"/>
      <c r="AK107" s="6"/>
    </row>
    <row r="108" spans="1:37" s="4" customFormat="1" ht="12.75" customHeight="1">
      <c r="A108" s="33">
        <v>97</v>
      </c>
      <c r="B108" s="64" t="s">
        <v>3</v>
      </c>
      <c r="C108" s="70"/>
      <c r="D108" s="68"/>
      <c r="E108" s="68"/>
      <c r="F108" s="68"/>
      <c r="G108" s="68"/>
      <c r="H108" s="71"/>
      <c r="I108" s="5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8"/>
      <c r="AB108" s="3"/>
      <c r="AC108" s="3"/>
      <c r="AD108" s="3"/>
      <c r="AK108" s="6"/>
    </row>
    <row r="109" spans="1:37" s="4" customFormat="1" ht="12.75" customHeight="1">
      <c r="A109" s="33">
        <v>98</v>
      </c>
      <c r="B109" s="64" t="s">
        <v>0</v>
      </c>
      <c r="C109" s="70"/>
      <c r="D109" s="68"/>
      <c r="E109" s="68"/>
      <c r="F109" s="68"/>
      <c r="G109" s="68"/>
      <c r="H109" s="71"/>
      <c r="I109" s="5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8"/>
      <c r="AB109" s="3"/>
      <c r="AC109" s="3"/>
      <c r="AD109" s="3"/>
      <c r="AK109" s="6"/>
    </row>
    <row r="110" spans="1:37" s="4" customFormat="1" ht="12.75" customHeight="1">
      <c r="A110" s="33">
        <v>99</v>
      </c>
      <c r="B110" s="64" t="s">
        <v>1</v>
      </c>
      <c r="C110" s="70"/>
      <c r="D110" s="68"/>
      <c r="E110" s="68"/>
      <c r="F110" s="68"/>
      <c r="G110" s="68"/>
      <c r="H110" s="71"/>
      <c r="I110" s="5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8"/>
      <c r="AB110" s="3"/>
      <c r="AC110" s="3"/>
      <c r="AD110" s="3"/>
      <c r="AK110" s="6"/>
    </row>
    <row r="111" spans="1:37" s="4" customFormat="1" ht="12.75" customHeight="1">
      <c r="A111" s="33">
        <v>100</v>
      </c>
      <c r="B111" s="64" t="s">
        <v>2</v>
      </c>
      <c r="C111" s="70"/>
      <c r="D111" s="68"/>
      <c r="E111" s="68"/>
      <c r="F111" s="68"/>
      <c r="G111" s="68"/>
      <c r="H111" s="71"/>
      <c r="I111" s="5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 s="8"/>
      <c r="AB111" s="3"/>
      <c r="AC111" s="3"/>
      <c r="AD111" s="3"/>
      <c r="AK111" s="6"/>
    </row>
    <row r="112" spans="1:35" s="16" customFormat="1" ht="28.5" customHeight="1">
      <c r="A112" s="33">
        <v>101</v>
      </c>
      <c r="B112" s="42" t="s">
        <v>13</v>
      </c>
      <c r="C112" s="70"/>
      <c r="D112" s="68"/>
      <c r="E112" s="68"/>
      <c r="F112" s="68"/>
      <c r="G112" s="68"/>
      <c r="H112" s="71"/>
      <c r="I112" s="5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 s="15"/>
      <c r="AB112" s="15"/>
      <c r="AI112" s="9"/>
    </row>
    <row r="113" spans="1:35" s="47" customFormat="1" ht="12.75">
      <c r="A113" s="33">
        <v>102</v>
      </c>
      <c r="B113" s="42" t="s">
        <v>14</v>
      </c>
      <c r="C113" s="70"/>
      <c r="D113" s="68"/>
      <c r="E113" s="68"/>
      <c r="F113" s="68"/>
      <c r="G113" s="68"/>
      <c r="H113" s="71"/>
      <c r="I113" s="5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 s="46"/>
      <c r="AB113" s="46"/>
      <c r="AI113" s="48"/>
    </row>
    <row r="114" spans="1:35" s="16" customFormat="1" ht="16.5" customHeight="1" thickBot="1">
      <c r="A114" s="45">
        <v>103</v>
      </c>
      <c r="B114" s="43" t="s">
        <v>15</v>
      </c>
      <c r="C114" s="79"/>
      <c r="D114" s="55"/>
      <c r="E114" s="55"/>
      <c r="F114" s="55"/>
      <c r="G114" s="55"/>
      <c r="H114" s="56"/>
      <c r="I114" s="5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15"/>
      <c r="AB114" s="15"/>
      <c r="AI114" s="9"/>
    </row>
    <row r="115" spans="13:35" ht="12.75" customHeight="1">
      <c r="M115" t="s">
        <v>33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I115"/>
    </row>
    <row r="116" spans="14:35" ht="12.75" customHeight="1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I116"/>
    </row>
    <row r="117" spans="1:28" s="9" customFormat="1" ht="28.5" customHeight="1" thickBot="1">
      <c r="A117" s="14" t="s">
        <v>24</v>
      </c>
      <c r="B117" s="12"/>
      <c r="C117" s="13"/>
      <c r="D117" s="13"/>
      <c r="E117" s="13"/>
      <c r="F117" s="13"/>
      <c r="G117" s="13"/>
      <c r="H117" s="13"/>
      <c r="I117" s="13"/>
      <c r="J117" s="13"/>
      <c r="K117" s="27" t="s">
        <v>5</v>
      </c>
      <c r="L117" s="13"/>
      <c r="M117" s="13"/>
      <c r="N117" s="11"/>
      <c r="O117" s="11"/>
      <c r="P117" s="11"/>
      <c r="Q117" s="11"/>
      <c r="R117" s="11"/>
      <c r="S117" s="11"/>
      <c r="T117" s="11"/>
      <c r="U117" s="11"/>
      <c r="V117" s="11"/>
      <c r="Y117" s="7"/>
      <c r="AA117" s="10"/>
      <c r="AB117" s="10"/>
    </row>
    <row r="118" spans="1:37" s="16" customFormat="1" ht="24" customHeight="1" thickBot="1">
      <c r="A118" s="100" t="s">
        <v>17</v>
      </c>
      <c r="B118" s="101"/>
      <c r="C118" s="49" t="s">
        <v>18</v>
      </c>
      <c r="D118" s="50">
        <v>10</v>
      </c>
      <c r="E118" s="50">
        <v>8.7</v>
      </c>
      <c r="F118" s="50">
        <v>8</v>
      </c>
      <c r="G118" s="50">
        <v>7.1</v>
      </c>
      <c r="H118" s="51">
        <v>6.4</v>
      </c>
      <c r="I118" s="5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 s="18"/>
      <c r="AB118" s="15"/>
      <c r="AC118" s="15"/>
      <c r="AD118" s="15"/>
      <c r="AK118" s="9"/>
    </row>
    <row r="119" spans="1:37" s="28" customFormat="1" ht="15" customHeight="1">
      <c r="A119" s="102"/>
      <c r="B119" s="103"/>
      <c r="C119" s="49" t="s">
        <v>19</v>
      </c>
      <c r="D119" s="50">
        <f>(D118+100)/100</f>
        <v>1.1</v>
      </c>
      <c r="E119" s="52">
        <f>D119*((E118+100)/100)</f>
        <v>1.1957</v>
      </c>
      <c r="F119" s="52">
        <f>E119*((F118+100)/100)</f>
        <v>1.2913560000000002</v>
      </c>
      <c r="G119" s="52">
        <f>F119*((G118+100)/100)</f>
        <v>1.383042276</v>
      </c>
      <c r="H119" s="53">
        <f>G119*((H118+100)/100)</f>
        <v>1.4715569816640002</v>
      </c>
      <c r="I119" s="9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 s="29"/>
      <c r="AB119" s="30"/>
      <c r="AC119" s="30"/>
      <c r="AD119" s="30"/>
      <c r="AK119" s="31"/>
    </row>
    <row r="120" spans="1:37" s="36" customFormat="1" ht="15" customHeight="1" thickBot="1">
      <c r="A120" s="102"/>
      <c r="B120" s="103"/>
      <c r="C120" s="54" t="s">
        <v>20</v>
      </c>
      <c r="D120" s="55"/>
      <c r="E120" s="55"/>
      <c r="F120" s="55"/>
      <c r="G120" s="55"/>
      <c r="H120" s="56"/>
      <c r="I120" s="5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34"/>
      <c r="AB120" s="35"/>
      <c r="AC120" s="35"/>
      <c r="AD120" s="35"/>
      <c r="AK120" s="37"/>
    </row>
    <row r="121" spans="1:37" s="4" customFormat="1" ht="12.75" customHeight="1" thickBot="1">
      <c r="A121" s="104"/>
      <c r="B121" s="105"/>
      <c r="C121" s="57" t="s">
        <v>21</v>
      </c>
      <c r="D121" s="58" t="e">
        <f>D119/D120</f>
        <v>#DIV/0!</v>
      </c>
      <c r="E121" s="58" t="e">
        <f>E119/E120</f>
        <v>#DIV/0!</v>
      </c>
      <c r="F121" s="58" t="e">
        <f>F119/F120</f>
        <v>#DIV/0!</v>
      </c>
      <c r="G121" s="58" t="e">
        <f>G119/G120</f>
        <v>#DIV/0!</v>
      </c>
      <c r="H121" s="59" t="e">
        <f>H119/H120</f>
        <v>#DIV/0!</v>
      </c>
      <c r="I121" s="94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 s="8"/>
      <c r="AB121" s="3"/>
      <c r="AC121" s="3"/>
      <c r="AD121" s="3"/>
      <c r="AK121" s="6"/>
    </row>
    <row r="122" spans="1:37" s="4" customFormat="1" ht="12.75" customHeight="1" thickBot="1">
      <c r="A122" s="61">
        <v>1</v>
      </c>
      <c r="B122" s="85">
        <v>2</v>
      </c>
      <c r="C122" s="60">
        <v>2004</v>
      </c>
      <c r="D122" s="72">
        <v>2005</v>
      </c>
      <c r="E122" s="60">
        <v>2006</v>
      </c>
      <c r="F122" s="72">
        <v>2007</v>
      </c>
      <c r="G122" s="60">
        <v>2008</v>
      </c>
      <c r="H122" s="72">
        <v>2009</v>
      </c>
      <c r="I122" s="95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8"/>
      <c r="AB122" s="3"/>
      <c r="AC122" s="3"/>
      <c r="AD122" s="3"/>
      <c r="AK122" s="6"/>
    </row>
    <row r="123" spans="1:37" s="4" customFormat="1" ht="16.5" customHeight="1" thickBot="1">
      <c r="A123" s="33">
        <v>1</v>
      </c>
      <c r="B123" s="62" t="s">
        <v>36</v>
      </c>
      <c r="C123" s="76"/>
      <c r="D123" s="77"/>
      <c r="E123" s="77"/>
      <c r="F123" s="77"/>
      <c r="G123" s="77"/>
      <c r="H123" s="78"/>
      <c r="I123" s="5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 s="8"/>
      <c r="AB123" s="3"/>
      <c r="AC123" s="3"/>
      <c r="AD123" s="3"/>
      <c r="AK123" s="6"/>
    </row>
    <row r="124" spans="1:37" s="4" customFormat="1" ht="12.75" customHeight="1">
      <c r="A124" s="33">
        <v>42</v>
      </c>
      <c r="B124" s="63" t="s">
        <v>6</v>
      </c>
      <c r="C124" s="73"/>
      <c r="D124" s="74"/>
      <c r="E124" s="74"/>
      <c r="F124" s="74"/>
      <c r="G124" s="74"/>
      <c r="H124" s="75"/>
      <c r="I124" s="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 s="8"/>
      <c r="AB124" s="3"/>
      <c r="AC124" s="3"/>
      <c r="AD124" s="3"/>
      <c r="AK124" s="6"/>
    </row>
    <row r="125" spans="1:37" s="4" customFormat="1" ht="12.75" customHeight="1">
      <c r="A125" s="33">
        <v>43</v>
      </c>
      <c r="B125" s="42" t="s">
        <v>11</v>
      </c>
      <c r="C125" s="70"/>
      <c r="D125" s="68"/>
      <c r="E125" s="68"/>
      <c r="F125" s="68"/>
      <c r="G125" s="68"/>
      <c r="H125" s="71"/>
      <c r="I125" s="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 s="8"/>
      <c r="AB125" s="3"/>
      <c r="AC125" s="3"/>
      <c r="AD125" s="3"/>
      <c r="AK125" s="6"/>
    </row>
    <row r="126" spans="1:37" s="4" customFormat="1" ht="12.75" customHeight="1">
      <c r="A126" s="33">
        <v>44</v>
      </c>
      <c r="B126" s="64" t="s">
        <v>3</v>
      </c>
      <c r="C126" s="70"/>
      <c r="D126" s="68"/>
      <c r="E126" s="68"/>
      <c r="F126" s="68"/>
      <c r="G126" s="68"/>
      <c r="H126" s="71"/>
      <c r="I126" s="5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 s="8"/>
      <c r="AB126" s="3"/>
      <c r="AC126" s="3"/>
      <c r="AD126" s="3"/>
      <c r="AK126" s="6"/>
    </row>
    <row r="127" spans="1:37" s="4" customFormat="1" ht="12.75" customHeight="1">
      <c r="A127" s="33">
        <v>45</v>
      </c>
      <c r="B127" s="65" t="s">
        <v>10</v>
      </c>
      <c r="C127" s="70"/>
      <c r="D127" s="68"/>
      <c r="E127" s="68"/>
      <c r="F127" s="68"/>
      <c r="G127" s="68"/>
      <c r="H127" s="71"/>
      <c r="I127" s="5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 s="8"/>
      <c r="AB127" s="3"/>
      <c r="AC127" s="3"/>
      <c r="AD127" s="3"/>
      <c r="AK127" s="6"/>
    </row>
    <row r="128" spans="1:37" s="40" customFormat="1" ht="12.75" customHeight="1">
      <c r="A128" s="33">
        <v>46</v>
      </c>
      <c r="B128" s="64" t="s">
        <v>0</v>
      </c>
      <c r="C128" s="70"/>
      <c r="D128" s="68"/>
      <c r="E128" s="68"/>
      <c r="F128" s="68"/>
      <c r="G128" s="68"/>
      <c r="H128" s="71"/>
      <c r="I128" s="5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 s="38"/>
      <c r="AB128" s="39"/>
      <c r="AC128" s="39"/>
      <c r="AD128" s="39"/>
      <c r="AK128" s="41"/>
    </row>
    <row r="129" spans="1:37" s="40" customFormat="1" ht="12.75" customHeight="1">
      <c r="A129" s="33">
        <v>47</v>
      </c>
      <c r="B129" s="64" t="s">
        <v>1</v>
      </c>
      <c r="C129" s="70"/>
      <c r="D129" s="68"/>
      <c r="E129" s="68"/>
      <c r="F129" s="68"/>
      <c r="G129" s="68"/>
      <c r="H129" s="71"/>
      <c r="I129" s="5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 s="38"/>
      <c r="AB129" s="39"/>
      <c r="AC129" s="39"/>
      <c r="AD129" s="39"/>
      <c r="AK129" s="41"/>
    </row>
    <row r="130" spans="1:37" s="40" customFormat="1" ht="12.75" customHeight="1">
      <c r="A130" s="33">
        <v>48</v>
      </c>
      <c r="B130" s="66" t="s">
        <v>2</v>
      </c>
      <c r="C130" s="70"/>
      <c r="D130" s="68"/>
      <c r="E130" s="68"/>
      <c r="F130" s="68"/>
      <c r="G130" s="68"/>
      <c r="H130" s="71"/>
      <c r="I130" s="5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 s="38"/>
      <c r="AB130" s="39"/>
      <c r="AC130" s="39"/>
      <c r="AD130" s="39"/>
      <c r="AK130" s="41"/>
    </row>
    <row r="131" spans="1:37" s="40" customFormat="1" ht="12.75" customHeight="1">
      <c r="A131" s="33">
        <v>49</v>
      </c>
      <c r="B131" s="42" t="s">
        <v>12</v>
      </c>
      <c r="C131" s="70"/>
      <c r="D131" s="68"/>
      <c r="E131" s="68"/>
      <c r="F131" s="68"/>
      <c r="G131" s="68"/>
      <c r="H131" s="71"/>
      <c r="I131" s="5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 s="38"/>
      <c r="AB131" s="39"/>
      <c r="AC131" s="39"/>
      <c r="AD131" s="39"/>
      <c r="AK131" s="41"/>
    </row>
    <row r="132" spans="1:37" s="40" customFormat="1" ht="12.75" customHeight="1">
      <c r="A132" s="33">
        <v>50</v>
      </c>
      <c r="B132" s="64" t="s">
        <v>3</v>
      </c>
      <c r="C132" s="70"/>
      <c r="D132" s="68"/>
      <c r="E132" s="68"/>
      <c r="F132" s="68"/>
      <c r="G132" s="68"/>
      <c r="H132" s="71"/>
      <c r="I132" s="5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 s="38"/>
      <c r="AB132" s="39"/>
      <c r="AC132" s="39"/>
      <c r="AD132" s="39"/>
      <c r="AK132" s="41"/>
    </row>
    <row r="133" spans="1:37" s="16" customFormat="1" ht="12.75" customHeight="1">
      <c r="A133" s="33">
        <v>51</v>
      </c>
      <c r="B133" s="64" t="s">
        <v>0</v>
      </c>
      <c r="C133" s="70"/>
      <c r="D133" s="68"/>
      <c r="E133" s="68"/>
      <c r="F133" s="68"/>
      <c r="G133" s="68"/>
      <c r="H133" s="71"/>
      <c r="I133" s="5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 s="32"/>
      <c r="AB133" s="15"/>
      <c r="AC133" s="15"/>
      <c r="AD133" s="15"/>
      <c r="AK133" s="9"/>
    </row>
    <row r="134" spans="1:37" s="40" customFormat="1" ht="12.75" customHeight="1">
      <c r="A134" s="33">
        <v>52</v>
      </c>
      <c r="B134" s="64" t="s">
        <v>1</v>
      </c>
      <c r="C134" s="70"/>
      <c r="D134" s="68"/>
      <c r="E134" s="68"/>
      <c r="F134" s="68"/>
      <c r="G134" s="68"/>
      <c r="H134" s="71"/>
      <c r="I134" s="5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 s="38"/>
      <c r="AB134" s="39"/>
      <c r="AC134" s="39"/>
      <c r="AD134" s="39"/>
      <c r="AK134" s="41"/>
    </row>
    <row r="135" spans="1:37" s="40" customFormat="1" ht="12.75" customHeight="1">
      <c r="A135" s="33">
        <v>53</v>
      </c>
      <c r="B135" s="66" t="s">
        <v>2</v>
      </c>
      <c r="C135" s="70"/>
      <c r="D135" s="68"/>
      <c r="E135" s="68"/>
      <c r="F135" s="68"/>
      <c r="G135" s="68"/>
      <c r="H135" s="71"/>
      <c r="I135" s="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 s="38"/>
      <c r="AB135" s="39"/>
      <c r="AC135" s="39"/>
      <c r="AD135" s="39"/>
      <c r="AK135" s="41"/>
    </row>
    <row r="136" spans="1:37" s="4" customFormat="1" ht="22.5" customHeight="1">
      <c r="A136" s="33">
        <v>54</v>
      </c>
      <c r="B136" s="42" t="s">
        <v>13</v>
      </c>
      <c r="C136" s="70"/>
      <c r="D136" s="68"/>
      <c r="E136" s="68"/>
      <c r="F136" s="68"/>
      <c r="G136" s="68"/>
      <c r="H136" s="71"/>
      <c r="I136" s="5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 s="8"/>
      <c r="AB136" s="3"/>
      <c r="AC136" s="3"/>
      <c r="AD136" s="3"/>
      <c r="AK136" s="6"/>
    </row>
    <row r="137" spans="1:37" s="40" customFormat="1" ht="12.75" customHeight="1">
      <c r="A137" s="33">
        <v>55</v>
      </c>
      <c r="B137" s="42" t="s">
        <v>14</v>
      </c>
      <c r="C137" s="70"/>
      <c r="D137" s="68"/>
      <c r="E137" s="68"/>
      <c r="F137" s="68"/>
      <c r="G137" s="68"/>
      <c r="H137" s="71"/>
      <c r="I137" s="5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 s="38"/>
      <c r="AB137" s="39"/>
      <c r="AC137" s="39"/>
      <c r="AD137" s="39"/>
      <c r="AK137" s="41"/>
    </row>
    <row r="138" spans="1:37" s="40" customFormat="1" ht="12.75" customHeight="1" thickBot="1">
      <c r="A138" s="33">
        <v>56</v>
      </c>
      <c r="B138" s="43" t="s">
        <v>15</v>
      </c>
      <c r="C138" s="79"/>
      <c r="D138" s="55"/>
      <c r="E138" s="55"/>
      <c r="F138" s="55"/>
      <c r="G138" s="55"/>
      <c r="H138" s="56"/>
      <c r="I138" s="5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 s="38"/>
      <c r="AB138" s="39"/>
      <c r="AC138" s="39"/>
      <c r="AD138" s="39"/>
      <c r="AK138" s="41"/>
    </row>
    <row r="139" spans="1:37" s="40" customFormat="1" ht="12.75" customHeight="1">
      <c r="A139" s="33">
        <v>57</v>
      </c>
      <c r="B139" s="63" t="s">
        <v>7</v>
      </c>
      <c r="C139" s="73"/>
      <c r="D139" s="74"/>
      <c r="E139" s="74"/>
      <c r="F139" s="74"/>
      <c r="G139" s="74"/>
      <c r="H139" s="75"/>
      <c r="I139" s="5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 s="38"/>
      <c r="AB139" s="39"/>
      <c r="AC139" s="39"/>
      <c r="AD139" s="39"/>
      <c r="AK139" s="41"/>
    </row>
    <row r="140" spans="1:37" s="40" customFormat="1" ht="12.75" customHeight="1">
      <c r="A140" s="33">
        <v>58</v>
      </c>
      <c r="B140" s="42" t="s">
        <v>16</v>
      </c>
      <c r="C140" s="70"/>
      <c r="D140" s="68"/>
      <c r="E140" s="68"/>
      <c r="F140" s="68"/>
      <c r="G140" s="68"/>
      <c r="H140" s="71"/>
      <c r="I140" s="5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 s="38"/>
      <c r="AB140" s="39"/>
      <c r="AC140" s="39"/>
      <c r="AD140" s="39"/>
      <c r="AK140" s="41"/>
    </row>
    <row r="141" spans="1:37" s="40" customFormat="1" ht="12.75" customHeight="1">
      <c r="A141" s="33">
        <v>59</v>
      </c>
      <c r="B141" s="64" t="s">
        <v>3</v>
      </c>
      <c r="C141" s="70"/>
      <c r="D141" s="68"/>
      <c r="E141" s="68"/>
      <c r="F141" s="68"/>
      <c r="G141" s="68"/>
      <c r="H141" s="71"/>
      <c r="I141" s="5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 s="38"/>
      <c r="AB141" s="39"/>
      <c r="AC141" s="39"/>
      <c r="AD141" s="39"/>
      <c r="AK141" s="41"/>
    </row>
    <row r="142" spans="1:37" s="40" customFormat="1" ht="12.75" customHeight="1">
      <c r="A142" s="33">
        <v>60</v>
      </c>
      <c r="B142" s="67" t="s">
        <v>8</v>
      </c>
      <c r="C142" s="70"/>
      <c r="D142" s="68"/>
      <c r="E142" s="68"/>
      <c r="F142" s="68"/>
      <c r="G142" s="68"/>
      <c r="H142" s="71"/>
      <c r="I142" s="5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 s="38"/>
      <c r="AB142" s="39"/>
      <c r="AC142" s="39"/>
      <c r="AD142" s="39"/>
      <c r="AK142" s="41"/>
    </row>
    <row r="143" spans="1:37" s="40" customFormat="1" ht="12.75" customHeight="1">
      <c r="A143" s="33">
        <v>61</v>
      </c>
      <c r="B143" s="67" t="s">
        <v>9</v>
      </c>
      <c r="C143" s="70"/>
      <c r="D143" s="68"/>
      <c r="E143" s="68"/>
      <c r="F143" s="68"/>
      <c r="G143" s="68"/>
      <c r="H143" s="71"/>
      <c r="I143" s="5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 s="38"/>
      <c r="AB143" s="39"/>
      <c r="AC143" s="39"/>
      <c r="AD143" s="39"/>
      <c r="AK143" s="41"/>
    </row>
    <row r="144" spans="1:37" s="40" customFormat="1" ht="12.75" customHeight="1">
      <c r="A144" s="33">
        <v>62</v>
      </c>
      <c r="B144" s="67" t="s">
        <v>10</v>
      </c>
      <c r="C144" s="70"/>
      <c r="D144" s="68"/>
      <c r="E144" s="68"/>
      <c r="F144" s="68"/>
      <c r="G144" s="68"/>
      <c r="H144" s="71"/>
      <c r="I144" s="5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 s="38"/>
      <c r="AB144" s="39"/>
      <c r="AC144" s="39"/>
      <c r="AD144" s="39"/>
      <c r="AK144" s="41"/>
    </row>
    <row r="145" spans="1:37" s="40" customFormat="1" ht="12.75" customHeight="1">
      <c r="A145" s="33">
        <v>63</v>
      </c>
      <c r="B145" s="64" t="s">
        <v>0</v>
      </c>
      <c r="C145" s="70"/>
      <c r="D145" s="68"/>
      <c r="E145" s="68"/>
      <c r="F145" s="68"/>
      <c r="G145" s="68"/>
      <c r="H145" s="71"/>
      <c r="I145" s="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 s="38"/>
      <c r="AB145" s="39"/>
      <c r="AC145" s="39"/>
      <c r="AD145" s="39"/>
      <c r="AK145" s="41"/>
    </row>
    <row r="146" spans="1:37" s="40" customFormat="1" ht="12.75" customHeight="1">
      <c r="A146" s="33">
        <v>64</v>
      </c>
      <c r="B146" s="64" t="s">
        <v>1</v>
      </c>
      <c r="C146" s="70"/>
      <c r="D146" s="68"/>
      <c r="E146" s="68"/>
      <c r="F146" s="68"/>
      <c r="G146" s="68"/>
      <c r="H146" s="71"/>
      <c r="I146" s="5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 s="38"/>
      <c r="AB146" s="39"/>
      <c r="AC146" s="39"/>
      <c r="AD146" s="39"/>
      <c r="AK146" s="41"/>
    </row>
    <row r="147" spans="1:37" s="40" customFormat="1" ht="12.75" customHeight="1">
      <c r="A147" s="33">
        <v>65</v>
      </c>
      <c r="B147" s="66" t="s">
        <v>2</v>
      </c>
      <c r="C147" s="70"/>
      <c r="D147" s="68"/>
      <c r="E147" s="68"/>
      <c r="F147" s="68"/>
      <c r="G147" s="68"/>
      <c r="H147" s="71"/>
      <c r="I147" s="5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 s="38"/>
      <c r="AB147" s="39"/>
      <c r="AC147" s="39"/>
      <c r="AD147" s="39"/>
      <c r="AK147" s="41"/>
    </row>
    <row r="148" spans="1:37" s="40" customFormat="1" ht="12.75" customHeight="1">
      <c r="A148" s="33">
        <v>66</v>
      </c>
      <c r="B148" s="42" t="s">
        <v>12</v>
      </c>
      <c r="C148" s="70"/>
      <c r="D148" s="68"/>
      <c r="E148" s="68"/>
      <c r="F148" s="68"/>
      <c r="G148" s="68"/>
      <c r="H148" s="71"/>
      <c r="I148" s="5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 s="38"/>
      <c r="AB148" s="39"/>
      <c r="AC148" s="39"/>
      <c r="AD148" s="39"/>
      <c r="AK148" s="41"/>
    </row>
    <row r="149" spans="1:37" s="40" customFormat="1" ht="12.75" customHeight="1">
      <c r="A149" s="33">
        <v>67</v>
      </c>
      <c r="B149" s="64" t="s">
        <v>3</v>
      </c>
      <c r="C149" s="70"/>
      <c r="D149" s="68"/>
      <c r="E149" s="68"/>
      <c r="F149" s="68"/>
      <c r="G149" s="68"/>
      <c r="H149" s="71"/>
      <c r="I149" s="5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 s="38"/>
      <c r="AB149" s="39"/>
      <c r="AC149" s="39"/>
      <c r="AD149" s="39"/>
      <c r="AK149" s="41"/>
    </row>
    <row r="150" spans="1:37" s="40" customFormat="1" ht="12.75" customHeight="1">
      <c r="A150" s="33">
        <v>68</v>
      </c>
      <c r="B150" s="64" t="s">
        <v>0</v>
      </c>
      <c r="C150" s="70"/>
      <c r="D150" s="68"/>
      <c r="E150" s="68"/>
      <c r="F150" s="68"/>
      <c r="G150" s="68"/>
      <c r="H150" s="71"/>
      <c r="I150" s="5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 s="38"/>
      <c r="AB150" s="39"/>
      <c r="AC150" s="39"/>
      <c r="AD150" s="39"/>
      <c r="AK150" s="41"/>
    </row>
    <row r="151" spans="1:37" s="40" customFormat="1" ht="12.75" customHeight="1">
      <c r="A151" s="33">
        <v>69</v>
      </c>
      <c r="B151" s="64" t="s">
        <v>1</v>
      </c>
      <c r="C151" s="70"/>
      <c r="D151" s="68"/>
      <c r="E151" s="68"/>
      <c r="F151" s="68"/>
      <c r="G151" s="68"/>
      <c r="H151" s="71"/>
      <c r="I151" s="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 s="38"/>
      <c r="AB151" s="39"/>
      <c r="AC151" s="39"/>
      <c r="AD151" s="39"/>
      <c r="AK151" s="41"/>
    </row>
    <row r="152" spans="1:37" s="40" customFormat="1" ht="12.75" customHeight="1">
      <c r="A152" s="33">
        <v>70</v>
      </c>
      <c r="B152" s="66" t="s">
        <v>2</v>
      </c>
      <c r="C152" s="70"/>
      <c r="D152" s="68"/>
      <c r="E152" s="68"/>
      <c r="F152" s="68"/>
      <c r="G152" s="68"/>
      <c r="H152" s="71"/>
      <c r="I152" s="5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 s="38"/>
      <c r="AB152" s="39"/>
      <c r="AC152" s="39"/>
      <c r="AD152" s="39"/>
      <c r="AK152" s="41"/>
    </row>
    <row r="153" spans="1:37" s="4" customFormat="1" ht="21" customHeight="1">
      <c r="A153" s="33">
        <v>71</v>
      </c>
      <c r="B153" s="42" t="s">
        <v>13</v>
      </c>
      <c r="C153" s="70"/>
      <c r="D153" s="68"/>
      <c r="E153" s="68"/>
      <c r="F153" s="68"/>
      <c r="G153" s="68"/>
      <c r="H153" s="71"/>
      <c r="I153" s="5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 s="8"/>
      <c r="AB153" s="3"/>
      <c r="AC153" s="3"/>
      <c r="AD153" s="3"/>
      <c r="AK153" s="6"/>
    </row>
    <row r="154" spans="1:37" s="40" customFormat="1" ht="12.75" customHeight="1">
      <c r="A154" s="33">
        <v>72</v>
      </c>
      <c r="B154" s="42" t="s">
        <v>14</v>
      </c>
      <c r="C154" s="70"/>
      <c r="D154" s="68"/>
      <c r="E154" s="68"/>
      <c r="F154" s="68"/>
      <c r="G154" s="68"/>
      <c r="H154" s="71"/>
      <c r="I154" s="5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 s="38"/>
      <c r="AB154" s="39"/>
      <c r="AC154" s="39"/>
      <c r="AD154" s="39"/>
      <c r="AK154" s="41"/>
    </row>
    <row r="155" spans="1:37" s="40" customFormat="1" ht="12.75" customHeight="1" thickBot="1">
      <c r="A155" s="33">
        <v>73</v>
      </c>
      <c r="B155" s="43" t="s">
        <v>15</v>
      </c>
      <c r="C155" s="79"/>
      <c r="D155" s="55"/>
      <c r="E155" s="55"/>
      <c r="F155" s="55"/>
      <c r="G155" s="55"/>
      <c r="H155" s="56"/>
      <c r="I155" s="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 s="38"/>
      <c r="AB155" s="39"/>
      <c r="AC155" s="39"/>
      <c r="AD155" s="39"/>
      <c r="AK155" s="41"/>
    </row>
    <row r="156" spans="1:37" s="4" customFormat="1" ht="12.75" customHeight="1">
      <c r="A156" s="44">
        <v>89</v>
      </c>
      <c r="B156" s="63" t="s">
        <v>4</v>
      </c>
      <c r="C156" s="73"/>
      <c r="D156" s="74"/>
      <c r="E156" s="74"/>
      <c r="F156" s="74"/>
      <c r="G156" s="74"/>
      <c r="H156" s="75"/>
      <c r="I156" s="5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 s="8"/>
      <c r="AB156" s="3"/>
      <c r="AC156" s="3"/>
      <c r="AD156" s="3"/>
      <c r="AK156" s="6"/>
    </row>
    <row r="157" spans="1:37" s="4" customFormat="1" ht="12.75" customHeight="1">
      <c r="A157" s="33">
        <v>90</v>
      </c>
      <c r="B157" s="42" t="s">
        <v>11</v>
      </c>
      <c r="C157" s="70"/>
      <c r="D157" s="68"/>
      <c r="E157" s="68"/>
      <c r="F157" s="68"/>
      <c r="G157" s="68"/>
      <c r="H157" s="71"/>
      <c r="I157" s="5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 s="8"/>
      <c r="AB157" s="3"/>
      <c r="AC157" s="3"/>
      <c r="AD157" s="3"/>
      <c r="AK157" s="6"/>
    </row>
    <row r="158" spans="1:37" s="4" customFormat="1" ht="12.75" customHeight="1">
      <c r="A158" s="33">
        <v>91</v>
      </c>
      <c r="B158" s="64" t="s">
        <v>3</v>
      </c>
      <c r="C158" s="70"/>
      <c r="D158" s="68"/>
      <c r="E158" s="68"/>
      <c r="F158" s="68"/>
      <c r="G158" s="68"/>
      <c r="H158" s="71"/>
      <c r="I158" s="5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 s="8"/>
      <c r="AB158" s="3"/>
      <c r="AC158" s="3"/>
      <c r="AD158" s="3"/>
      <c r="AK158" s="6"/>
    </row>
    <row r="159" spans="1:37" s="4" customFormat="1" ht="12.75" customHeight="1">
      <c r="A159" s="33">
        <v>92</v>
      </c>
      <c r="B159" s="65" t="s">
        <v>10</v>
      </c>
      <c r="C159" s="70"/>
      <c r="D159" s="68"/>
      <c r="E159" s="68"/>
      <c r="F159" s="68"/>
      <c r="G159" s="68"/>
      <c r="H159" s="71"/>
      <c r="I159" s="5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 s="8"/>
      <c r="AB159" s="3"/>
      <c r="AC159" s="3"/>
      <c r="AD159" s="3"/>
      <c r="AK159" s="6"/>
    </row>
    <row r="160" spans="1:37" s="4" customFormat="1" ht="12.75" customHeight="1">
      <c r="A160" s="33">
        <v>93</v>
      </c>
      <c r="B160" s="64" t="s">
        <v>0</v>
      </c>
      <c r="C160" s="70"/>
      <c r="D160" s="68"/>
      <c r="E160" s="68"/>
      <c r="F160" s="68"/>
      <c r="G160" s="68"/>
      <c r="H160" s="71"/>
      <c r="I160" s="5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 s="8"/>
      <c r="AB160" s="3"/>
      <c r="AC160" s="3"/>
      <c r="AD160" s="3"/>
      <c r="AK160" s="6"/>
    </row>
    <row r="161" spans="1:37" s="4" customFormat="1" ht="12.75" customHeight="1">
      <c r="A161" s="33">
        <v>94</v>
      </c>
      <c r="B161" s="64" t="s">
        <v>1</v>
      </c>
      <c r="C161" s="70"/>
      <c r="D161" s="68"/>
      <c r="E161" s="68"/>
      <c r="F161" s="68"/>
      <c r="G161" s="68"/>
      <c r="H161" s="71"/>
      <c r="I161" s="5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 s="8"/>
      <c r="AB161" s="3"/>
      <c r="AC161" s="3"/>
      <c r="AD161" s="3"/>
      <c r="AK161" s="6"/>
    </row>
    <row r="162" spans="1:37" s="4" customFormat="1" ht="12.75" customHeight="1">
      <c r="A162" s="33">
        <v>95</v>
      </c>
      <c r="B162" s="64" t="s">
        <v>2</v>
      </c>
      <c r="C162" s="70"/>
      <c r="D162" s="68"/>
      <c r="E162" s="68"/>
      <c r="F162" s="68"/>
      <c r="G162" s="68"/>
      <c r="H162" s="71"/>
      <c r="I162" s="5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 s="8"/>
      <c r="AB162" s="3"/>
      <c r="AC162" s="3"/>
      <c r="AD162" s="3"/>
      <c r="AK162" s="6"/>
    </row>
    <row r="163" spans="1:37" s="4" customFormat="1" ht="12.75" customHeight="1">
      <c r="A163" s="33">
        <v>96</v>
      </c>
      <c r="B163" s="42" t="s">
        <v>12</v>
      </c>
      <c r="C163" s="70"/>
      <c r="D163" s="68"/>
      <c r="E163" s="68"/>
      <c r="F163" s="68"/>
      <c r="G163" s="68"/>
      <c r="H163" s="71"/>
      <c r="I163" s="5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 s="8"/>
      <c r="AB163" s="3"/>
      <c r="AC163" s="3"/>
      <c r="AD163" s="3"/>
      <c r="AK163" s="6"/>
    </row>
    <row r="164" spans="1:37" s="4" customFormat="1" ht="12.75" customHeight="1">
      <c r="A164" s="33">
        <v>97</v>
      </c>
      <c r="B164" s="64" t="s">
        <v>3</v>
      </c>
      <c r="C164" s="70"/>
      <c r="D164" s="68"/>
      <c r="E164" s="68"/>
      <c r="F164" s="68"/>
      <c r="G164" s="68"/>
      <c r="H164" s="71"/>
      <c r="I164" s="5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 s="8"/>
      <c r="AB164" s="3"/>
      <c r="AC164" s="3"/>
      <c r="AD164" s="3"/>
      <c r="AK164" s="6"/>
    </row>
    <row r="165" spans="1:37" s="4" customFormat="1" ht="12.75" customHeight="1">
      <c r="A165" s="33">
        <v>98</v>
      </c>
      <c r="B165" s="64" t="s">
        <v>0</v>
      </c>
      <c r="C165" s="70"/>
      <c r="D165" s="68"/>
      <c r="E165" s="68"/>
      <c r="F165" s="68"/>
      <c r="G165" s="68"/>
      <c r="H165" s="71"/>
      <c r="I165" s="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 s="8"/>
      <c r="AB165" s="3"/>
      <c r="AC165" s="3"/>
      <c r="AD165" s="3"/>
      <c r="AK165" s="6"/>
    </row>
    <row r="166" spans="1:37" s="4" customFormat="1" ht="12.75" customHeight="1">
      <c r="A166" s="33">
        <v>99</v>
      </c>
      <c r="B166" s="64" t="s">
        <v>1</v>
      </c>
      <c r="C166" s="70"/>
      <c r="D166" s="68"/>
      <c r="E166" s="68"/>
      <c r="F166" s="68"/>
      <c r="G166" s="68"/>
      <c r="H166" s="71"/>
      <c r="I166" s="5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 s="8"/>
      <c r="AB166" s="3"/>
      <c r="AC166" s="3"/>
      <c r="AD166" s="3"/>
      <c r="AK166" s="6"/>
    </row>
    <row r="167" spans="1:37" s="4" customFormat="1" ht="12.75" customHeight="1">
      <c r="A167" s="33">
        <v>100</v>
      </c>
      <c r="B167" s="64" t="s">
        <v>2</v>
      </c>
      <c r="C167" s="70"/>
      <c r="D167" s="68"/>
      <c r="E167" s="68"/>
      <c r="F167" s="68"/>
      <c r="G167" s="68"/>
      <c r="H167" s="71"/>
      <c r="I167" s="5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 s="8"/>
      <c r="AB167" s="3"/>
      <c r="AC167" s="3"/>
      <c r="AD167" s="3"/>
      <c r="AK167" s="6"/>
    </row>
    <row r="168" spans="1:35" s="16" customFormat="1" ht="28.5" customHeight="1">
      <c r="A168" s="33">
        <v>101</v>
      </c>
      <c r="B168" s="42" t="s">
        <v>13</v>
      </c>
      <c r="C168" s="70"/>
      <c r="D168" s="68"/>
      <c r="E168" s="68"/>
      <c r="F168" s="68"/>
      <c r="G168" s="68"/>
      <c r="H168" s="71"/>
      <c r="I168" s="5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 s="15"/>
      <c r="AB168" s="15"/>
      <c r="AI168" s="9"/>
    </row>
    <row r="169" spans="1:35" s="47" customFormat="1" ht="12.75">
      <c r="A169" s="33">
        <v>102</v>
      </c>
      <c r="B169" s="42" t="s">
        <v>14</v>
      </c>
      <c r="C169" s="70"/>
      <c r="D169" s="68"/>
      <c r="E169" s="68"/>
      <c r="F169" s="68"/>
      <c r="G169" s="68"/>
      <c r="H169" s="71"/>
      <c r="I169" s="5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 s="46"/>
      <c r="AB169" s="46"/>
      <c r="AI169" s="48"/>
    </row>
    <row r="170" spans="1:35" s="16" customFormat="1" ht="16.5" customHeight="1" thickBot="1">
      <c r="A170" s="45">
        <v>103</v>
      </c>
      <c r="B170" s="43" t="s">
        <v>15</v>
      </c>
      <c r="C170" s="79"/>
      <c r="D170" s="55"/>
      <c r="E170" s="55"/>
      <c r="F170" s="55"/>
      <c r="G170" s="55"/>
      <c r="H170" s="56"/>
      <c r="I170" s="5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 s="15"/>
      <c r="AB170" s="15"/>
      <c r="AI170" s="9"/>
    </row>
    <row r="171" spans="13:35" s="16" customFormat="1" ht="12.75">
      <c r="M171" t="s">
        <v>34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8"/>
      <c r="Y171" s="18"/>
      <c r="Z171" s="15"/>
      <c r="AA171" s="15"/>
      <c r="AB171" s="15"/>
      <c r="AI171" s="9"/>
    </row>
    <row r="172" spans="3:35" s="16" customFormat="1" ht="12.75">
      <c r="C172" s="16">
        <v>1</v>
      </c>
      <c r="D172" s="16">
        <v>2</v>
      </c>
      <c r="E172" s="16">
        <v>3</v>
      </c>
      <c r="F172" s="16">
        <v>4</v>
      </c>
      <c r="G172" s="16">
        <v>5</v>
      </c>
      <c r="H172" s="16">
        <v>6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8"/>
      <c r="Y172" s="18"/>
      <c r="Z172" s="15"/>
      <c r="AA172" s="15"/>
      <c r="AB172" s="15"/>
      <c r="AI172" s="9"/>
    </row>
    <row r="173" spans="1:35" s="16" customFormat="1" ht="12.75">
      <c r="A173" s="16" t="s">
        <v>25</v>
      </c>
      <c r="C173" s="16">
        <v>0.15</v>
      </c>
      <c r="D173" s="16">
        <v>0.15</v>
      </c>
      <c r="E173" s="16">
        <v>0.15</v>
      </c>
      <c r="F173" s="16">
        <v>0.15</v>
      </c>
      <c r="G173" s="16">
        <v>0.15</v>
      </c>
      <c r="H173" s="16">
        <v>0.15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8"/>
      <c r="Y173" s="18"/>
      <c r="Z173" s="15"/>
      <c r="AA173" s="15"/>
      <c r="AB173" s="15"/>
      <c r="AI173" s="9"/>
    </row>
    <row r="174" spans="1:35" s="16" customFormat="1" ht="12.75">
      <c r="A174" s="16" t="s">
        <v>26</v>
      </c>
      <c r="C174" s="86">
        <f>1/(1+C173)^C172</f>
        <v>0.8695652173913044</v>
      </c>
      <c r="D174" s="86">
        <f>1/(1+D173)^((D172+C172)/2)</f>
        <v>0.8108737462959251</v>
      </c>
      <c r="E174" s="86">
        <f>1/(1+E173)^((E172+D172)/2)</f>
        <v>0.7051076054747175</v>
      </c>
      <c r="F174" s="86">
        <f>1/(1+F173)^((F172+E172)/2)</f>
        <v>0.6131370482388848</v>
      </c>
      <c r="G174" s="86">
        <f>1/(1+G173)^((G172+F172)/2)</f>
        <v>0.5331626506425087</v>
      </c>
      <c r="H174" s="86">
        <f>1/(1+H173)^((H172+G172)/2)</f>
        <v>0.4636196962108771</v>
      </c>
      <c r="I174" s="8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8"/>
      <c r="Y174" s="18"/>
      <c r="Z174" s="15"/>
      <c r="AA174" s="15"/>
      <c r="AB174" s="15"/>
      <c r="AI174" s="9"/>
    </row>
    <row r="175" spans="14:35" s="16" customFormat="1" ht="12.75"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8"/>
      <c r="Y175" s="18"/>
      <c r="Z175" s="15"/>
      <c r="AA175" s="15"/>
      <c r="AB175" s="15"/>
      <c r="AI175" s="9"/>
    </row>
    <row r="176" spans="1:28" s="9" customFormat="1" ht="28.5" customHeight="1" thickBot="1">
      <c r="A176" s="14" t="s">
        <v>29</v>
      </c>
      <c r="B176" s="12"/>
      <c r="C176" s="13"/>
      <c r="D176" s="13"/>
      <c r="E176" s="13"/>
      <c r="F176" s="13"/>
      <c r="G176" s="13"/>
      <c r="H176" s="13"/>
      <c r="I176" s="13"/>
      <c r="J176" s="13"/>
      <c r="L176" s="27" t="s">
        <v>5</v>
      </c>
      <c r="M176" s="13"/>
      <c r="N176" s="11"/>
      <c r="O176" s="11"/>
      <c r="P176" s="11"/>
      <c r="Q176" s="11"/>
      <c r="R176" s="11"/>
      <c r="S176" s="11"/>
      <c r="T176" s="11"/>
      <c r="U176" s="11"/>
      <c r="V176" s="11"/>
      <c r="Y176" s="7"/>
      <c r="AA176" s="10"/>
      <c r="AB176" s="10"/>
    </row>
    <row r="177" spans="1:37" s="16" customFormat="1" ht="24" customHeight="1">
      <c r="A177" s="100" t="s">
        <v>17</v>
      </c>
      <c r="B177" s="101"/>
      <c r="C177" s="110">
        <v>2004</v>
      </c>
      <c r="D177" s="110">
        <v>2005</v>
      </c>
      <c r="E177" s="110">
        <v>2006</v>
      </c>
      <c r="F177" s="110">
        <v>2007</v>
      </c>
      <c r="G177" s="110">
        <v>2008</v>
      </c>
      <c r="H177" s="111">
        <v>2009</v>
      </c>
      <c r="I177" s="109" t="s">
        <v>28</v>
      </c>
      <c r="J177" s="106" t="s">
        <v>27</v>
      </c>
      <c r="K177" s="97" t="s">
        <v>30</v>
      </c>
      <c r="L177" s="97" t="s">
        <v>31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 s="18"/>
      <c r="AB177" s="15"/>
      <c r="AC177" s="15"/>
      <c r="AD177" s="15"/>
      <c r="AK177" s="9"/>
    </row>
    <row r="178" spans="1:37" s="28" customFormat="1" ht="15" customHeight="1">
      <c r="A178" s="102"/>
      <c r="B178" s="103"/>
      <c r="C178" s="102"/>
      <c r="D178" s="102"/>
      <c r="E178" s="102"/>
      <c r="F178" s="102"/>
      <c r="G178" s="102"/>
      <c r="H178" s="112"/>
      <c r="I178" s="98"/>
      <c r="J178" s="107"/>
      <c r="K178" s="98"/>
      <c r="L178" s="9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 s="29"/>
      <c r="AB178" s="30"/>
      <c r="AC178" s="30"/>
      <c r="AD178" s="30"/>
      <c r="AK178" s="31"/>
    </row>
    <row r="179" spans="1:37" s="36" customFormat="1" ht="15" customHeight="1">
      <c r="A179" s="102"/>
      <c r="B179" s="103"/>
      <c r="C179" s="102"/>
      <c r="D179" s="102"/>
      <c r="E179" s="102"/>
      <c r="F179" s="102"/>
      <c r="G179" s="102"/>
      <c r="H179" s="112"/>
      <c r="I179" s="98"/>
      <c r="J179" s="107"/>
      <c r="K179" s="98"/>
      <c r="L179" s="98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 s="34"/>
      <c r="AB179" s="35"/>
      <c r="AC179" s="35"/>
      <c r="AD179" s="35"/>
      <c r="AK179" s="37"/>
    </row>
    <row r="180" spans="1:37" s="4" customFormat="1" ht="17.25" customHeight="1" thickBot="1">
      <c r="A180" s="104"/>
      <c r="B180" s="105"/>
      <c r="C180" s="104"/>
      <c r="D180" s="104"/>
      <c r="E180" s="104"/>
      <c r="F180" s="104"/>
      <c r="G180" s="104"/>
      <c r="H180" s="113"/>
      <c r="I180" s="99"/>
      <c r="J180" s="108"/>
      <c r="K180" s="99"/>
      <c r="L180" s="99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 s="8"/>
      <c r="AB180" s="3"/>
      <c r="AC180" s="3"/>
      <c r="AD180" s="3"/>
      <c r="AK180" s="6"/>
    </row>
    <row r="181" spans="1:37" s="4" customFormat="1" ht="12.75" customHeight="1" thickBot="1">
      <c r="A181" s="61">
        <v>1</v>
      </c>
      <c r="B181" s="85">
        <v>2</v>
      </c>
      <c r="C181" s="85">
        <v>3</v>
      </c>
      <c r="D181" s="85">
        <v>4</v>
      </c>
      <c r="E181" s="85">
        <v>5</v>
      </c>
      <c r="F181" s="85">
        <v>6</v>
      </c>
      <c r="G181" s="85">
        <v>7</v>
      </c>
      <c r="H181" s="85">
        <v>8</v>
      </c>
      <c r="I181" s="85">
        <v>9</v>
      </c>
      <c r="J181" s="85">
        <v>10</v>
      </c>
      <c r="K181" s="85">
        <v>11</v>
      </c>
      <c r="L181" s="85">
        <v>12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 s="8"/>
      <c r="AB181" s="3"/>
      <c r="AC181" s="3"/>
      <c r="AD181" s="3"/>
      <c r="AK181" s="6"/>
    </row>
    <row r="182" spans="1:37" s="4" customFormat="1" ht="16.5" customHeight="1" thickBot="1">
      <c r="A182" s="33">
        <v>1</v>
      </c>
      <c r="B182" s="62" t="s">
        <v>36</v>
      </c>
      <c r="C182" s="87">
        <f aca="true" t="shared" si="0" ref="C182:H182">C183+C198+C215</f>
        <v>0</v>
      </c>
      <c r="D182" s="87">
        <f t="shared" si="0"/>
        <v>0</v>
      </c>
      <c r="E182" s="87">
        <f t="shared" si="0"/>
        <v>0</v>
      </c>
      <c r="F182" s="87">
        <f t="shared" si="0"/>
        <v>0</v>
      </c>
      <c r="G182" s="87">
        <f t="shared" si="0"/>
        <v>0</v>
      </c>
      <c r="H182" s="87">
        <f t="shared" si="0"/>
        <v>0</v>
      </c>
      <c r="I182" s="96">
        <f>SUM(C182:H182)</f>
        <v>0</v>
      </c>
      <c r="J182" s="88"/>
      <c r="K182" s="88"/>
      <c r="L182" s="88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 s="8"/>
      <c r="AB182" s="3"/>
      <c r="AC182" s="3"/>
      <c r="AD182" s="3"/>
      <c r="AK182" s="6"/>
    </row>
    <row r="183" spans="1:37" s="4" customFormat="1" ht="12.75" customHeight="1">
      <c r="A183" s="33">
        <v>42</v>
      </c>
      <c r="B183" s="63" t="s">
        <v>6</v>
      </c>
      <c r="C183" s="69">
        <f aca="true" t="shared" si="1" ref="C183:H183">C184+C190+C195+C196+C197</f>
        <v>0</v>
      </c>
      <c r="D183" s="50">
        <f t="shared" si="1"/>
        <v>0</v>
      </c>
      <c r="E183" s="50">
        <f t="shared" si="1"/>
        <v>0</v>
      </c>
      <c r="F183" s="50">
        <f t="shared" si="1"/>
        <v>0</v>
      </c>
      <c r="G183" s="50">
        <f t="shared" si="1"/>
        <v>0</v>
      </c>
      <c r="H183" s="51">
        <f t="shared" si="1"/>
        <v>0</v>
      </c>
      <c r="I183" s="89">
        <f>SUM(C183:H183)</f>
        <v>0</v>
      </c>
      <c r="J183" s="89"/>
      <c r="K183" s="89"/>
      <c r="L183" s="89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 s="8"/>
      <c r="AB183" s="3"/>
      <c r="AC183" s="3"/>
      <c r="AD183" s="3"/>
      <c r="AK183" s="6"/>
    </row>
    <row r="184" spans="1:37" s="4" customFormat="1" ht="12.75" customHeight="1">
      <c r="A184" s="33">
        <v>43</v>
      </c>
      <c r="B184" s="42" t="s">
        <v>11</v>
      </c>
      <c r="C184" s="70">
        <f>C125*$C$174</f>
        <v>0</v>
      </c>
      <c r="D184" s="68">
        <f>D125*$D$174</f>
        <v>0</v>
      </c>
      <c r="E184" s="68">
        <f>E125*$E$174</f>
        <v>0</v>
      </c>
      <c r="F184" s="68">
        <f>F125*$F$174</f>
        <v>0</v>
      </c>
      <c r="G184" s="68">
        <f>G125*$G$174</f>
        <v>0</v>
      </c>
      <c r="H184" s="71">
        <f>H125*$H$174</f>
        <v>0</v>
      </c>
      <c r="I184" s="90">
        <f>SUM(C184:H184)</f>
        <v>0</v>
      </c>
      <c r="J184" s="90"/>
      <c r="K184" s="90"/>
      <c r="L184" s="90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 s="8"/>
      <c r="AB184" s="3"/>
      <c r="AC184" s="3"/>
      <c r="AD184" s="3"/>
      <c r="AK184" s="6"/>
    </row>
    <row r="185" spans="1:37" s="4" customFormat="1" ht="12.75" customHeight="1">
      <c r="A185" s="33">
        <v>44</v>
      </c>
      <c r="B185" s="64" t="s">
        <v>3</v>
      </c>
      <c r="C185" s="70">
        <f>C126*$C$174</f>
        <v>0</v>
      </c>
      <c r="D185" s="68">
        <f>D126*$D$174</f>
        <v>0</v>
      </c>
      <c r="E185" s="68">
        <f>E126*$E$174</f>
        <v>0</v>
      </c>
      <c r="F185" s="68">
        <f>F126*$F$174</f>
        <v>0</v>
      </c>
      <c r="G185" s="68">
        <f>G126*$G$174</f>
        <v>0</v>
      </c>
      <c r="H185" s="71">
        <f>H126*$H$174</f>
        <v>0</v>
      </c>
      <c r="I185" s="90">
        <f aca="true" t="shared" si="2" ref="I185:I229">SUM(C185:H185)</f>
        <v>0</v>
      </c>
      <c r="J185" s="90"/>
      <c r="K185" s="90"/>
      <c r="L185" s="90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 s="8"/>
      <c r="AB185" s="3"/>
      <c r="AC185" s="3"/>
      <c r="AD185" s="3"/>
      <c r="AK185" s="6"/>
    </row>
    <row r="186" spans="1:37" s="4" customFormat="1" ht="12.75" customHeight="1">
      <c r="A186" s="33">
        <v>45</v>
      </c>
      <c r="B186" s="65" t="s">
        <v>10</v>
      </c>
      <c r="C186" s="70">
        <f>C127*$C$174</f>
        <v>0</v>
      </c>
      <c r="D186" s="68">
        <f>D127*$D$174</f>
        <v>0</v>
      </c>
      <c r="E186" s="68">
        <f>E127*$E$174</f>
        <v>0</v>
      </c>
      <c r="F186" s="68">
        <f>F127*$F$174</f>
        <v>0</v>
      </c>
      <c r="G186" s="68">
        <f>G127*$G$174</f>
        <v>0</v>
      </c>
      <c r="H186" s="71">
        <f>H127*$H$174</f>
        <v>0</v>
      </c>
      <c r="I186" s="90">
        <f t="shared" si="2"/>
        <v>0</v>
      </c>
      <c r="J186" s="90"/>
      <c r="K186" s="90"/>
      <c r="L186" s="90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 s="8"/>
      <c r="AB186" s="3"/>
      <c r="AC186" s="3"/>
      <c r="AD186" s="3"/>
      <c r="AK186" s="6"/>
    </row>
    <row r="187" spans="1:37" s="40" customFormat="1" ht="12.75" customHeight="1">
      <c r="A187" s="33">
        <v>46</v>
      </c>
      <c r="B187" s="64" t="s">
        <v>0</v>
      </c>
      <c r="C187" s="70">
        <f aca="true" t="shared" si="3" ref="C187:C229">C128*$C$174</f>
        <v>0</v>
      </c>
      <c r="D187" s="68">
        <f aca="true" t="shared" si="4" ref="D187:D229">D128*$D$174</f>
        <v>0</v>
      </c>
      <c r="E187" s="68">
        <f aca="true" t="shared" si="5" ref="E187:E229">E128*$E$174</f>
        <v>0</v>
      </c>
      <c r="F187" s="68">
        <f aca="true" t="shared" si="6" ref="F187:F229">F128*$F$174</f>
        <v>0</v>
      </c>
      <c r="G187" s="68">
        <f aca="true" t="shared" si="7" ref="G187:G229">G128*$G$174</f>
        <v>0</v>
      </c>
      <c r="H187" s="71">
        <f aca="true" t="shared" si="8" ref="H187:H229">H128*$H$174</f>
        <v>0</v>
      </c>
      <c r="I187" s="90">
        <f t="shared" si="2"/>
        <v>0</v>
      </c>
      <c r="J187" s="90"/>
      <c r="K187" s="90"/>
      <c r="L187" s="90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 s="38"/>
      <c r="AB187" s="39"/>
      <c r="AC187" s="39"/>
      <c r="AD187" s="39"/>
      <c r="AK187" s="41"/>
    </row>
    <row r="188" spans="1:37" s="40" customFormat="1" ht="12.75" customHeight="1">
      <c r="A188" s="33">
        <v>47</v>
      </c>
      <c r="B188" s="64" t="s">
        <v>1</v>
      </c>
      <c r="C188" s="70">
        <f t="shared" si="3"/>
        <v>0</v>
      </c>
      <c r="D188" s="68">
        <f t="shared" si="4"/>
        <v>0</v>
      </c>
      <c r="E188" s="68">
        <f t="shared" si="5"/>
        <v>0</v>
      </c>
      <c r="F188" s="68">
        <f t="shared" si="6"/>
        <v>0</v>
      </c>
      <c r="G188" s="68">
        <f t="shared" si="7"/>
        <v>0</v>
      </c>
      <c r="H188" s="71">
        <f t="shared" si="8"/>
        <v>0</v>
      </c>
      <c r="I188" s="90">
        <f t="shared" si="2"/>
        <v>0</v>
      </c>
      <c r="J188" s="90"/>
      <c r="K188" s="90"/>
      <c r="L188" s="90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 s="38"/>
      <c r="AB188" s="39"/>
      <c r="AC188" s="39"/>
      <c r="AD188" s="39"/>
      <c r="AK188" s="41"/>
    </row>
    <row r="189" spans="1:37" s="40" customFormat="1" ht="12.75" customHeight="1">
      <c r="A189" s="33">
        <v>48</v>
      </c>
      <c r="B189" s="66" t="s">
        <v>2</v>
      </c>
      <c r="C189" s="70">
        <f t="shared" si="3"/>
        <v>0</v>
      </c>
      <c r="D189" s="68">
        <f t="shared" si="4"/>
        <v>0</v>
      </c>
      <c r="E189" s="68">
        <f t="shared" si="5"/>
        <v>0</v>
      </c>
      <c r="F189" s="68">
        <f t="shared" si="6"/>
        <v>0</v>
      </c>
      <c r="G189" s="68">
        <f t="shared" si="7"/>
        <v>0</v>
      </c>
      <c r="H189" s="71">
        <f t="shared" si="8"/>
        <v>0</v>
      </c>
      <c r="I189" s="90">
        <f t="shared" si="2"/>
        <v>0</v>
      </c>
      <c r="J189" s="90"/>
      <c r="K189" s="90"/>
      <c r="L189" s="90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 s="38"/>
      <c r="AB189" s="39"/>
      <c r="AC189" s="39"/>
      <c r="AD189" s="39"/>
      <c r="AK189" s="41"/>
    </row>
    <row r="190" spans="1:37" s="40" customFormat="1" ht="12.75" customHeight="1">
      <c r="A190" s="33">
        <v>49</v>
      </c>
      <c r="B190" s="42" t="s">
        <v>12</v>
      </c>
      <c r="C190" s="70">
        <f t="shared" si="3"/>
        <v>0</v>
      </c>
      <c r="D190" s="68">
        <f t="shared" si="4"/>
        <v>0</v>
      </c>
      <c r="E190" s="68">
        <f t="shared" si="5"/>
        <v>0</v>
      </c>
      <c r="F190" s="68">
        <f t="shared" si="6"/>
        <v>0</v>
      </c>
      <c r="G190" s="68">
        <f t="shared" si="7"/>
        <v>0</v>
      </c>
      <c r="H190" s="71">
        <f t="shared" si="8"/>
        <v>0</v>
      </c>
      <c r="I190" s="90">
        <f t="shared" si="2"/>
        <v>0</v>
      </c>
      <c r="J190" s="90"/>
      <c r="K190" s="90"/>
      <c r="L190" s="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 s="38"/>
      <c r="AB190" s="39"/>
      <c r="AC190" s="39"/>
      <c r="AD190" s="39"/>
      <c r="AK190" s="41"/>
    </row>
    <row r="191" spans="1:37" s="40" customFormat="1" ht="12.75" customHeight="1">
      <c r="A191" s="33">
        <v>50</v>
      </c>
      <c r="B191" s="64" t="s">
        <v>3</v>
      </c>
      <c r="C191" s="70">
        <f t="shared" si="3"/>
        <v>0</v>
      </c>
      <c r="D191" s="68">
        <f t="shared" si="4"/>
        <v>0</v>
      </c>
      <c r="E191" s="68">
        <f t="shared" si="5"/>
        <v>0</v>
      </c>
      <c r="F191" s="68">
        <f t="shared" si="6"/>
        <v>0</v>
      </c>
      <c r="G191" s="68">
        <f t="shared" si="7"/>
        <v>0</v>
      </c>
      <c r="H191" s="71">
        <f t="shared" si="8"/>
        <v>0</v>
      </c>
      <c r="I191" s="90">
        <f t="shared" si="2"/>
        <v>0</v>
      </c>
      <c r="J191" s="90"/>
      <c r="K191" s="90"/>
      <c r="L191" s="90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 s="38"/>
      <c r="AB191" s="39"/>
      <c r="AC191" s="39"/>
      <c r="AD191" s="39"/>
      <c r="AK191" s="41"/>
    </row>
    <row r="192" spans="1:37" s="16" customFormat="1" ht="12.75" customHeight="1">
      <c r="A192" s="33">
        <v>51</v>
      </c>
      <c r="B192" s="64" t="s">
        <v>0</v>
      </c>
      <c r="C192" s="70">
        <f t="shared" si="3"/>
        <v>0</v>
      </c>
      <c r="D192" s="68">
        <f t="shared" si="4"/>
        <v>0</v>
      </c>
      <c r="E192" s="68">
        <f t="shared" si="5"/>
        <v>0</v>
      </c>
      <c r="F192" s="68">
        <f t="shared" si="6"/>
        <v>0</v>
      </c>
      <c r="G192" s="68">
        <f t="shared" si="7"/>
        <v>0</v>
      </c>
      <c r="H192" s="71">
        <f t="shared" si="8"/>
        <v>0</v>
      </c>
      <c r="I192" s="90">
        <f t="shared" si="2"/>
        <v>0</v>
      </c>
      <c r="J192" s="90"/>
      <c r="K192" s="90"/>
      <c r="L192" s="90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 s="32"/>
      <c r="AB192" s="15"/>
      <c r="AC192" s="15"/>
      <c r="AD192" s="15"/>
      <c r="AK192" s="9"/>
    </row>
    <row r="193" spans="1:37" s="40" customFormat="1" ht="12.75" customHeight="1">
      <c r="A193" s="33">
        <v>52</v>
      </c>
      <c r="B193" s="64" t="s">
        <v>1</v>
      </c>
      <c r="C193" s="70">
        <f t="shared" si="3"/>
        <v>0</v>
      </c>
      <c r="D193" s="68">
        <f t="shared" si="4"/>
        <v>0</v>
      </c>
      <c r="E193" s="68">
        <f t="shared" si="5"/>
        <v>0</v>
      </c>
      <c r="F193" s="68">
        <f t="shared" si="6"/>
        <v>0</v>
      </c>
      <c r="G193" s="68">
        <f t="shared" si="7"/>
        <v>0</v>
      </c>
      <c r="H193" s="71">
        <f t="shared" si="8"/>
        <v>0</v>
      </c>
      <c r="I193" s="90">
        <f t="shared" si="2"/>
        <v>0</v>
      </c>
      <c r="J193" s="90"/>
      <c r="K193" s="90"/>
      <c r="L193" s="90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 s="38"/>
      <c r="AB193" s="39"/>
      <c r="AC193" s="39"/>
      <c r="AD193" s="39"/>
      <c r="AK193" s="41"/>
    </row>
    <row r="194" spans="1:37" s="40" customFormat="1" ht="12.75" customHeight="1">
      <c r="A194" s="33">
        <v>53</v>
      </c>
      <c r="B194" s="66" t="s">
        <v>2</v>
      </c>
      <c r="C194" s="70">
        <f t="shared" si="3"/>
        <v>0</v>
      </c>
      <c r="D194" s="68">
        <f t="shared" si="4"/>
        <v>0</v>
      </c>
      <c r="E194" s="68">
        <f t="shared" si="5"/>
        <v>0</v>
      </c>
      <c r="F194" s="68">
        <f t="shared" si="6"/>
        <v>0</v>
      </c>
      <c r="G194" s="68">
        <f t="shared" si="7"/>
        <v>0</v>
      </c>
      <c r="H194" s="71">
        <f t="shared" si="8"/>
        <v>0</v>
      </c>
      <c r="I194" s="90">
        <f t="shared" si="2"/>
        <v>0</v>
      </c>
      <c r="J194" s="90"/>
      <c r="K194" s="90"/>
      <c r="L194" s="90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 s="38"/>
      <c r="AB194" s="39"/>
      <c r="AC194" s="39"/>
      <c r="AD194" s="39"/>
      <c r="AK194" s="41"/>
    </row>
    <row r="195" spans="1:37" s="4" customFormat="1" ht="22.5" customHeight="1">
      <c r="A195" s="33">
        <v>54</v>
      </c>
      <c r="B195" s="42" t="s">
        <v>13</v>
      </c>
      <c r="C195" s="70">
        <f t="shared" si="3"/>
        <v>0</v>
      </c>
      <c r="D195" s="68">
        <f t="shared" si="4"/>
        <v>0</v>
      </c>
      <c r="E195" s="68">
        <f t="shared" si="5"/>
        <v>0</v>
      </c>
      <c r="F195" s="68">
        <f t="shared" si="6"/>
        <v>0</v>
      </c>
      <c r="G195" s="68">
        <f t="shared" si="7"/>
        <v>0</v>
      </c>
      <c r="H195" s="71">
        <f t="shared" si="8"/>
        <v>0</v>
      </c>
      <c r="I195" s="90">
        <f t="shared" si="2"/>
        <v>0</v>
      </c>
      <c r="J195" s="90"/>
      <c r="K195" s="90"/>
      <c r="L195" s="90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 s="8"/>
      <c r="AB195" s="3"/>
      <c r="AC195" s="3"/>
      <c r="AD195" s="3"/>
      <c r="AK195" s="6"/>
    </row>
    <row r="196" spans="1:37" s="40" customFormat="1" ht="12.75" customHeight="1">
      <c r="A196" s="33">
        <v>55</v>
      </c>
      <c r="B196" s="42" t="s">
        <v>14</v>
      </c>
      <c r="C196" s="70">
        <f t="shared" si="3"/>
        <v>0</v>
      </c>
      <c r="D196" s="68">
        <f t="shared" si="4"/>
        <v>0</v>
      </c>
      <c r="E196" s="68">
        <f t="shared" si="5"/>
        <v>0</v>
      </c>
      <c r="F196" s="68">
        <f t="shared" si="6"/>
        <v>0</v>
      </c>
      <c r="G196" s="68">
        <f t="shared" si="7"/>
        <v>0</v>
      </c>
      <c r="H196" s="71">
        <f t="shared" si="8"/>
        <v>0</v>
      </c>
      <c r="I196" s="90">
        <f t="shared" si="2"/>
        <v>0</v>
      </c>
      <c r="J196" s="90"/>
      <c r="K196" s="90"/>
      <c r="L196" s="90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 s="38"/>
      <c r="AB196" s="39"/>
      <c r="AC196" s="39"/>
      <c r="AD196" s="39"/>
      <c r="AK196" s="41"/>
    </row>
    <row r="197" spans="1:37" s="40" customFormat="1" ht="12.75" customHeight="1" thickBot="1">
      <c r="A197" s="33">
        <v>56</v>
      </c>
      <c r="B197" s="43" t="s">
        <v>15</v>
      </c>
      <c r="C197" s="80">
        <f t="shared" si="3"/>
        <v>0</v>
      </c>
      <c r="D197" s="81">
        <f t="shared" si="4"/>
        <v>0</v>
      </c>
      <c r="E197" s="81">
        <f t="shared" si="5"/>
        <v>0</v>
      </c>
      <c r="F197" s="81">
        <f t="shared" si="6"/>
        <v>0</v>
      </c>
      <c r="G197" s="81">
        <f t="shared" si="7"/>
        <v>0</v>
      </c>
      <c r="H197" s="82">
        <f t="shared" si="8"/>
        <v>0</v>
      </c>
      <c r="I197" s="91">
        <f t="shared" si="2"/>
        <v>0</v>
      </c>
      <c r="J197" s="91"/>
      <c r="K197" s="91"/>
      <c r="L197" s="91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 s="38"/>
      <c r="AB197" s="39"/>
      <c r="AC197" s="39"/>
      <c r="AD197" s="39"/>
      <c r="AK197" s="41"/>
    </row>
    <row r="198" spans="1:37" s="40" customFormat="1" ht="12.75" customHeight="1">
      <c r="A198" s="33">
        <v>57</v>
      </c>
      <c r="B198" s="63" t="s">
        <v>7</v>
      </c>
      <c r="C198" s="69">
        <f aca="true" t="shared" si="9" ref="C198:H198">C199+C207+C212+C212+C213+C214</f>
        <v>0</v>
      </c>
      <c r="D198" s="50">
        <f t="shared" si="9"/>
        <v>0</v>
      </c>
      <c r="E198" s="50">
        <f t="shared" si="9"/>
        <v>0</v>
      </c>
      <c r="F198" s="50">
        <f t="shared" si="9"/>
        <v>0</v>
      </c>
      <c r="G198" s="50">
        <f t="shared" si="9"/>
        <v>0</v>
      </c>
      <c r="H198" s="51">
        <f t="shared" si="9"/>
        <v>0</v>
      </c>
      <c r="I198" s="92">
        <f t="shared" si="2"/>
        <v>0</v>
      </c>
      <c r="J198" s="92"/>
      <c r="K198" s="92"/>
      <c r="L198" s="92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 s="38"/>
      <c r="AB198" s="39"/>
      <c r="AC198" s="39"/>
      <c r="AD198" s="39"/>
      <c r="AK198" s="41"/>
    </row>
    <row r="199" spans="1:37" s="40" customFormat="1" ht="12.75" customHeight="1">
      <c r="A199" s="33">
        <v>58</v>
      </c>
      <c r="B199" s="42" t="s">
        <v>16</v>
      </c>
      <c r="C199" s="70">
        <f t="shared" si="3"/>
        <v>0</v>
      </c>
      <c r="D199" s="68">
        <f t="shared" si="4"/>
        <v>0</v>
      </c>
      <c r="E199" s="68">
        <f t="shared" si="5"/>
        <v>0</v>
      </c>
      <c r="F199" s="68">
        <f t="shared" si="6"/>
        <v>0</v>
      </c>
      <c r="G199" s="68">
        <f t="shared" si="7"/>
        <v>0</v>
      </c>
      <c r="H199" s="71">
        <f t="shared" si="8"/>
        <v>0</v>
      </c>
      <c r="I199" s="90">
        <f t="shared" si="2"/>
        <v>0</v>
      </c>
      <c r="J199" s="90"/>
      <c r="K199" s="90"/>
      <c r="L199" s="90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 s="38"/>
      <c r="AB199" s="39"/>
      <c r="AC199" s="39"/>
      <c r="AD199" s="39"/>
      <c r="AK199" s="41"/>
    </row>
    <row r="200" spans="1:37" s="40" customFormat="1" ht="12.75" customHeight="1">
      <c r="A200" s="33">
        <v>59</v>
      </c>
      <c r="B200" s="64" t="s">
        <v>3</v>
      </c>
      <c r="C200" s="70">
        <f t="shared" si="3"/>
        <v>0</v>
      </c>
      <c r="D200" s="68">
        <f t="shared" si="4"/>
        <v>0</v>
      </c>
      <c r="E200" s="68">
        <f t="shared" si="5"/>
        <v>0</v>
      </c>
      <c r="F200" s="68">
        <f t="shared" si="6"/>
        <v>0</v>
      </c>
      <c r="G200" s="68">
        <f t="shared" si="7"/>
        <v>0</v>
      </c>
      <c r="H200" s="71">
        <f t="shared" si="8"/>
        <v>0</v>
      </c>
      <c r="I200" s="90">
        <f t="shared" si="2"/>
        <v>0</v>
      </c>
      <c r="J200" s="90"/>
      <c r="K200" s="90"/>
      <c r="L200" s="9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 s="38"/>
      <c r="AB200" s="39"/>
      <c r="AC200" s="39"/>
      <c r="AD200" s="39"/>
      <c r="AK200" s="41"/>
    </row>
    <row r="201" spans="1:37" s="40" customFormat="1" ht="12.75" customHeight="1">
      <c r="A201" s="33">
        <v>60</v>
      </c>
      <c r="B201" s="67" t="s">
        <v>8</v>
      </c>
      <c r="C201" s="70">
        <f t="shared" si="3"/>
        <v>0</v>
      </c>
      <c r="D201" s="68">
        <f t="shared" si="4"/>
        <v>0</v>
      </c>
      <c r="E201" s="68">
        <f t="shared" si="5"/>
        <v>0</v>
      </c>
      <c r="F201" s="68">
        <f t="shared" si="6"/>
        <v>0</v>
      </c>
      <c r="G201" s="68">
        <f t="shared" si="7"/>
        <v>0</v>
      </c>
      <c r="H201" s="71">
        <f t="shared" si="8"/>
        <v>0</v>
      </c>
      <c r="I201" s="90">
        <f t="shared" si="2"/>
        <v>0</v>
      </c>
      <c r="J201" s="90"/>
      <c r="K201" s="90"/>
      <c r="L201" s="90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 s="38"/>
      <c r="AB201" s="39"/>
      <c r="AC201" s="39"/>
      <c r="AD201" s="39"/>
      <c r="AK201" s="41"/>
    </row>
    <row r="202" spans="1:37" s="40" customFormat="1" ht="12.75" customHeight="1">
      <c r="A202" s="33">
        <v>61</v>
      </c>
      <c r="B202" s="67" t="s">
        <v>9</v>
      </c>
      <c r="C202" s="70">
        <f t="shared" si="3"/>
        <v>0</v>
      </c>
      <c r="D202" s="68">
        <f t="shared" si="4"/>
        <v>0</v>
      </c>
      <c r="E202" s="68">
        <f t="shared" si="5"/>
        <v>0</v>
      </c>
      <c r="F202" s="68">
        <f t="shared" si="6"/>
        <v>0</v>
      </c>
      <c r="G202" s="68">
        <f t="shared" si="7"/>
        <v>0</v>
      </c>
      <c r="H202" s="71">
        <f t="shared" si="8"/>
        <v>0</v>
      </c>
      <c r="I202" s="90">
        <f t="shared" si="2"/>
        <v>0</v>
      </c>
      <c r="J202" s="90"/>
      <c r="K202" s="90"/>
      <c r="L202" s="90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 s="38"/>
      <c r="AB202" s="39"/>
      <c r="AC202" s="39"/>
      <c r="AD202" s="39"/>
      <c r="AK202" s="41"/>
    </row>
    <row r="203" spans="1:37" s="40" customFormat="1" ht="12.75" customHeight="1">
      <c r="A203" s="33">
        <v>62</v>
      </c>
      <c r="B203" s="67" t="s">
        <v>10</v>
      </c>
      <c r="C203" s="70">
        <f t="shared" si="3"/>
        <v>0</v>
      </c>
      <c r="D203" s="68">
        <f t="shared" si="4"/>
        <v>0</v>
      </c>
      <c r="E203" s="68">
        <f t="shared" si="5"/>
        <v>0</v>
      </c>
      <c r="F203" s="68">
        <f t="shared" si="6"/>
        <v>0</v>
      </c>
      <c r="G203" s="68">
        <f t="shared" si="7"/>
        <v>0</v>
      </c>
      <c r="H203" s="71">
        <f t="shared" si="8"/>
        <v>0</v>
      </c>
      <c r="I203" s="90">
        <f t="shared" si="2"/>
        <v>0</v>
      </c>
      <c r="J203" s="90"/>
      <c r="K203" s="90"/>
      <c r="L203" s="90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 s="38"/>
      <c r="AB203" s="39"/>
      <c r="AC203" s="39"/>
      <c r="AD203" s="39"/>
      <c r="AK203" s="41"/>
    </row>
    <row r="204" spans="1:37" s="40" customFormat="1" ht="12.75" customHeight="1">
      <c r="A204" s="33">
        <v>63</v>
      </c>
      <c r="B204" s="64" t="s">
        <v>0</v>
      </c>
      <c r="C204" s="70">
        <f t="shared" si="3"/>
        <v>0</v>
      </c>
      <c r="D204" s="68">
        <f t="shared" si="4"/>
        <v>0</v>
      </c>
      <c r="E204" s="68">
        <f t="shared" si="5"/>
        <v>0</v>
      </c>
      <c r="F204" s="68">
        <f t="shared" si="6"/>
        <v>0</v>
      </c>
      <c r="G204" s="68">
        <f t="shared" si="7"/>
        <v>0</v>
      </c>
      <c r="H204" s="71">
        <f t="shared" si="8"/>
        <v>0</v>
      </c>
      <c r="I204" s="90">
        <f t="shared" si="2"/>
        <v>0</v>
      </c>
      <c r="J204" s="90"/>
      <c r="K204" s="90"/>
      <c r="L204" s="90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 s="38"/>
      <c r="AB204" s="39"/>
      <c r="AC204" s="39"/>
      <c r="AD204" s="39"/>
      <c r="AK204" s="41"/>
    </row>
    <row r="205" spans="1:37" s="40" customFormat="1" ht="12.75" customHeight="1">
      <c r="A205" s="33">
        <v>64</v>
      </c>
      <c r="B205" s="64" t="s">
        <v>1</v>
      </c>
      <c r="C205" s="70">
        <f t="shared" si="3"/>
        <v>0</v>
      </c>
      <c r="D205" s="68">
        <f t="shared" si="4"/>
        <v>0</v>
      </c>
      <c r="E205" s="68">
        <f t="shared" si="5"/>
        <v>0</v>
      </c>
      <c r="F205" s="68">
        <f t="shared" si="6"/>
        <v>0</v>
      </c>
      <c r="G205" s="68">
        <f t="shared" si="7"/>
        <v>0</v>
      </c>
      <c r="H205" s="71">
        <f t="shared" si="8"/>
        <v>0</v>
      </c>
      <c r="I205" s="90">
        <f t="shared" si="2"/>
        <v>0</v>
      </c>
      <c r="J205" s="90"/>
      <c r="K205" s="90"/>
      <c r="L205" s="90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 s="38"/>
      <c r="AB205" s="39"/>
      <c r="AC205" s="39"/>
      <c r="AD205" s="39"/>
      <c r="AK205" s="41"/>
    </row>
    <row r="206" spans="1:37" s="40" customFormat="1" ht="12.75" customHeight="1">
      <c r="A206" s="33">
        <v>65</v>
      </c>
      <c r="B206" s="66" t="s">
        <v>2</v>
      </c>
      <c r="C206" s="70">
        <f t="shared" si="3"/>
        <v>0</v>
      </c>
      <c r="D206" s="68">
        <f t="shared" si="4"/>
        <v>0</v>
      </c>
      <c r="E206" s="68">
        <f t="shared" si="5"/>
        <v>0</v>
      </c>
      <c r="F206" s="68">
        <f t="shared" si="6"/>
        <v>0</v>
      </c>
      <c r="G206" s="68">
        <f t="shared" si="7"/>
        <v>0</v>
      </c>
      <c r="H206" s="71">
        <f t="shared" si="8"/>
        <v>0</v>
      </c>
      <c r="I206" s="90">
        <f t="shared" si="2"/>
        <v>0</v>
      </c>
      <c r="J206" s="90"/>
      <c r="K206" s="90"/>
      <c r="L206" s="90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 s="38"/>
      <c r="AB206" s="39"/>
      <c r="AC206" s="39"/>
      <c r="AD206" s="39"/>
      <c r="AK206" s="41"/>
    </row>
    <row r="207" spans="1:37" s="40" customFormat="1" ht="12.75" customHeight="1">
      <c r="A207" s="33">
        <v>66</v>
      </c>
      <c r="B207" s="42" t="s">
        <v>12</v>
      </c>
      <c r="C207" s="70">
        <f t="shared" si="3"/>
        <v>0</v>
      </c>
      <c r="D207" s="68">
        <f t="shared" si="4"/>
        <v>0</v>
      </c>
      <c r="E207" s="68">
        <f t="shared" si="5"/>
        <v>0</v>
      </c>
      <c r="F207" s="68">
        <f t="shared" si="6"/>
        <v>0</v>
      </c>
      <c r="G207" s="68">
        <f t="shared" si="7"/>
        <v>0</v>
      </c>
      <c r="H207" s="71">
        <f t="shared" si="8"/>
        <v>0</v>
      </c>
      <c r="I207" s="90">
        <f t="shared" si="2"/>
        <v>0</v>
      </c>
      <c r="J207" s="90"/>
      <c r="K207" s="90"/>
      <c r="L207" s="90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 s="38"/>
      <c r="AB207" s="39"/>
      <c r="AC207" s="39"/>
      <c r="AD207" s="39"/>
      <c r="AK207" s="41"/>
    </row>
    <row r="208" spans="1:37" s="40" customFormat="1" ht="12.75" customHeight="1">
      <c r="A208" s="33">
        <v>67</v>
      </c>
      <c r="B208" s="64" t="s">
        <v>3</v>
      </c>
      <c r="C208" s="70">
        <f t="shared" si="3"/>
        <v>0</v>
      </c>
      <c r="D208" s="68">
        <f t="shared" si="4"/>
        <v>0</v>
      </c>
      <c r="E208" s="68">
        <f t="shared" si="5"/>
        <v>0</v>
      </c>
      <c r="F208" s="68">
        <f t="shared" si="6"/>
        <v>0</v>
      </c>
      <c r="G208" s="68">
        <f t="shared" si="7"/>
        <v>0</v>
      </c>
      <c r="H208" s="71">
        <f t="shared" si="8"/>
        <v>0</v>
      </c>
      <c r="I208" s="90">
        <f t="shared" si="2"/>
        <v>0</v>
      </c>
      <c r="J208" s="90"/>
      <c r="K208" s="90"/>
      <c r="L208" s="90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 s="38"/>
      <c r="AB208" s="39"/>
      <c r="AC208" s="39"/>
      <c r="AD208" s="39"/>
      <c r="AK208" s="41"/>
    </row>
    <row r="209" spans="1:37" s="40" customFormat="1" ht="12.75" customHeight="1">
      <c r="A209" s="33">
        <v>68</v>
      </c>
      <c r="B209" s="64" t="s">
        <v>0</v>
      </c>
      <c r="C209" s="70">
        <f t="shared" si="3"/>
        <v>0</v>
      </c>
      <c r="D209" s="68">
        <f t="shared" si="4"/>
        <v>0</v>
      </c>
      <c r="E209" s="68">
        <f t="shared" si="5"/>
        <v>0</v>
      </c>
      <c r="F209" s="68">
        <f t="shared" si="6"/>
        <v>0</v>
      </c>
      <c r="G209" s="68">
        <f t="shared" si="7"/>
        <v>0</v>
      </c>
      <c r="H209" s="71">
        <f t="shared" si="8"/>
        <v>0</v>
      </c>
      <c r="I209" s="90">
        <f t="shared" si="2"/>
        <v>0</v>
      </c>
      <c r="J209" s="90"/>
      <c r="K209" s="90"/>
      <c r="L209" s="90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 s="38"/>
      <c r="AB209" s="39"/>
      <c r="AC209" s="39"/>
      <c r="AD209" s="39"/>
      <c r="AK209" s="41"/>
    </row>
    <row r="210" spans="1:37" s="40" customFormat="1" ht="12.75" customHeight="1">
      <c r="A210" s="33">
        <v>69</v>
      </c>
      <c r="B210" s="64" t="s">
        <v>1</v>
      </c>
      <c r="C210" s="70">
        <f t="shared" si="3"/>
        <v>0</v>
      </c>
      <c r="D210" s="68">
        <f t="shared" si="4"/>
        <v>0</v>
      </c>
      <c r="E210" s="68">
        <f t="shared" si="5"/>
        <v>0</v>
      </c>
      <c r="F210" s="68">
        <f t="shared" si="6"/>
        <v>0</v>
      </c>
      <c r="G210" s="68">
        <f t="shared" si="7"/>
        <v>0</v>
      </c>
      <c r="H210" s="71">
        <f t="shared" si="8"/>
        <v>0</v>
      </c>
      <c r="I210" s="90">
        <f t="shared" si="2"/>
        <v>0</v>
      </c>
      <c r="J210" s="90"/>
      <c r="K210" s="90"/>
      <c r="L210" s="9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 s="38"/>
      <c r="AB210" s="39"/>
      <c r="AC210" s="39"/>
      <c r="AD210" s="39"/>
      <c r="AK210" s="41"/>
    </row>
    <row r="211" spans="1:37" s="40" customFormat="1" ht="12.75" customHeight="1">
      <c r="A211" s="33">
        <v>70</v>
      </c>
      <c r="B211" s="66" t="s">
        <v>2</v>
      </c>
      <c r="C211" s="70">
        <f t="shared" si="3"/>
        <v>0</v>
      </c>
      <c r="D211" s="68">
        <f t="shared" si="4"/>
        <v>0</v>
      </c>
      <c r="E211" s="68">
        <f t="shared" si="5"/>
        <v>0</v>
      </c>
      <c r="F211" s="68">
        <f t="shared" si="6"/>
        <v>0</v>
      </c>
      <c r="G211" s="68">
        <f t="shared" si="7"/>
        <v>0</v>
      </c>
      <c r="H211" s="71">
        <f t="shared" si="8"/>
        <v>0</v>
      </c>
      <c r="I211" s="90">
        <f t="shared" si="2"/>
        <v>0</v>
      </c>
      <c r="J211" s="90"/>
      <c r="K211" s="90"/>
      <c r="L211" s="90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 s="38"/>
      <c r="AB211" s="39"/>
      <c r="AC211" s="39"/>
      <c r="AD211" s="39"/>
      <c r="AK211" s="41"/>
    </row>
    <row r="212" spans="1:37" s="4" customFormat="1" ht="21" customHeight="1">
      <c r="A212" s="33">
        <v>71</v>
      </c>
      <c r="B212" s="42" t="s">
        <v>13</v>
      </c>
      <c r="C212" s="70">
        <f t="shared" si="3"/>
        <v>0</v>
      </c>
      <c r="D212" s="68">
        <f t="shared" si="4"/>
        <v>0</v>
      </c>
      <c r="E212" s="68">
        <f t="shared" si="5"/>
        <v>0</v>
      </c>
      <c r="F212" s="68">
        <f t="shared" si="6"/>
        <v>0</v>
      </c>
      <c r="G212" s="68">
        <f t="shared" si="7"/>
        <v>0</v>
      </c>
      <c r="H212" s="71">
        <f t="shared" si="8"/>
        <v>0</v>
      </c>
      <c r="I212" s="90">
        <f t="shared" si="2"/>
        <v>0</v>
      </c>
      <c r="J212" s="90"/>
      <c r="K212" s="90"/>
      <c r="L212" s="90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 s="8"/>
      <c r="AB212" s="3"/>
      <c r="AC212" s="3"/>
      <c r="AD212" s="3"/>
      <c r="AK212" s="6"/>
    </row>
    <row r="213" spans="1:37" s="40" customFormat="1" ht="12.75" customHeight="1">
      <c r="A213" s="33">
        <v>72</v>
      </c>
      <c r="B213" s="42" t="s">
        <v>14</v>
      </c>
      <c r="C213" s="70">
        <f t="shared" si="3"/>
        <v>0</v>
      </c>
      <c r="D213" s="68">
        <f t="shared" si="4"/>
        <v>0</v>
      </c>
      <c r="E213" s="68">
        <f t="shared" si="5"/>
        <v>0</v>
      </c>
      <c r="F213" s="68">
        <f t="shared" si="6"/>
        <v>0</v>
      </c>
      <c r="G213" s="68">
        <f t="shared" si="7"/>
        <v>0</v>
      </c>
      <c r="H213" s="71">
        <f t="shared" si="8"/>
        <v>0</v>
      </c>
      <c r="I213" s="90">
        <f t="shared" si="2"/>
        <v>0</v>
      </c>
      <c r="J213" s="90"/>
      <c r="K213" s="90"/>
      <c r="L213" s="90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 s="38"/>
      <c r="AB213" s="39"/>
      <c r="AC213" s="39"/>
      <c r="AD213" s="39"/>
      <c r="AK213" s="41"/>
    </row>
    <row r="214" spans="1:37" s="40" customFormat="1" ht="12.75" customHeight="1" thickBot="1">
      <c r="A214" s="33">
        <v>73</v>
      </c>
      <c r="B214" s="43" t="s">
        <v>15</v>
      </c>
      <c r="C214" s="80">
        <f t="shared" si="3"/>
        <v>0</v>
      </c>
      <c r="D214" s="81">
        <f t="shared" si="4"/>
        <v>0</v>
      </c>
      <c r="E214" s="81">
        <f t="shared" si="5"/>
        <v>0</v>
      </c>
      <c r="F214" s="81">
        <f t="shared" si="6"/>
        <v>0</v>
      </c>
      <c r="G214" s="81">
        <f t="shared" si="7"/>
        <v>0</v>
      </c>
      <c r="H214" s="82">
        <f t="shared" si="8"/>
        <v>0</v>
      </c>
      <c r="I214" s="91">
        <f t="shared" si="2"/>
        <v>0</v>
      </c>
      <c r="J214" s="91"/>
      <c r="K214" s="91"/>
      <c r="L214" s="91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 s="38"/>
      <c r="AB214" s="39"/>
      <c r="AC214" s="39"/>
      <c r="AD214" s="39"/>
      <c r="AK214" s="41"/>
    </row>
    <row r="215" spans="1:37" s="4" customFormat="1" ht="12.75" customHeight="1">
      <c r="A215" s="44">
        <v>89</v>
      </c>
      <c r="B215" s="63" t="s">
        <v>4</v>
      </c>
      <c r="C215" s="69">
        <f aca="true" t="shared" si="10" ref="C215:H215">C216+C222+C227+C228+C229</f>
        <v>0</v>
      </c>
      <c r="D215" s="50">
        <f t="shared" si="10"/>
        <v>0</v>
      </c>
      <c r="E215" s="50">
        <f t="shared" si="10"/>
        <v>0</v>
      </c>
      <c r="F215" s="50">
        <f t="shared" si="10"/>
        <v>0</v>
      </c>
      <c r="G215" s="50">
        <f t="shared" si="10"/>
        <v>0</v>
      </c>
      <c r="H215" s="51">
        <f t="shared" si="10"/>
        <v>0</v>
      </c>
      <c r="I215" s="92">
        <f t="shared" si="2"/>
        <v>0</v>
      </c>
      <c r="J215" s="92"/>
      <c r="K215" s="92"/>
      <c r="L215" s="92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 s="8"/>
      <c r="AB215" s="3"/>
      <c r="AC215" s="3"/>
      <c r="AD215" s="3"/>
      <c r="AK215" s="6"/>
    </row>
    <row r="216" spans="1:37" s="4" customFormat="1" ht="12.75" customHeight="1">
      <c r="A216" s="33">
        <v>90</v>
      </c>
      <c r="B216" s="42" t="s">
        <v>11</v>
      </c>
      <c r="C216" s="70">
        <f t="shared" si="3"/>
        <v>0</v>
      </c>
      <c r="D216" s="68">
        <f t="shared" si="4"/>
        <v>0</v>
      </c>
      <c r="E216" s="68">
        <f t="shared" si="5"/>
        <v>0</v>
      </c>
      <c r="F216" s="68">
        <f t="shared" si="6"/>
        <v>0</v>
      </c>
      <c r="G216" s="68">
        <f t="shared" si="7"/>
        <v>0</v>
      </c>
      <c r="H216" s="71">
        <f t="shared" si="8"/>
        <v>0</v>
      </c>
      <c r="I216" s="90">
        <f t="shared" si="2"/>
        <v>0</v>
      </c>
      <c r="J216" s="90"/>
      <c r="K216" s="90"/>
      <c r="L216" s="90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 s="8"/>
      <c r="AB216" s="3"/>
      <c r="AC216" s="3"/>
      <c r="AD216" s="3"/>
      <c r="AK216" s="6"/>
    </row>
    <row r="217" spans="1:37" s="4" customFormat="1" ht="12.75" customHeight="1">
      <c r="A217" s="33">
        <v>91</v>
      </c>
      <c r="B217" s="64" t="s">
        <v>3</v>
      </c>
      <c r="C217" s="70">
        <f t="shared" si="3"/>
        <v>0</v>
      </c>
      <c r="D217" s="68">
        <f t="shared" si="4"/>
        <v>0</v>
      </c>
      <c r="E217" s="68">
        <f t="shared" si="5"/>
        <v>0</v>
      </c>
      <c r="F217" s="68">
        <f t="shared" si="6"/>
        <v>0</v>
      </c>
      <c r="G217" s="68">
        <f t="shared" si="7"/>
        <v>0</v>
      </c>
      <c r="H217" s="71">
        <f t="shared" si="8"/>
        <v>0</v>
      </c>
      <c r="I217" s="90">
        <f t="shared" si="2"/>
        <v>0</v>
      </c>
      <c r="J217" s="90"/>
      <c r="K217" s="90"/>
      <c r="L217" s="90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 s="8"/>
      <c r="AB217" s="3"/>
      <c r="AC217" s="3"/>
      <c r="AD217" s="3"/>
      <c r="AK217" s="6"/>
    </row>
    <row r="218" spans="1:37" s="4" customFormat="1" ht="12.75" customHeight="1">
      <c r="A218" s="33">
        <v>92</v>
      </c>
      <c r="B218" s="65" t="s">
        <v>10</v>
      </c>
      <c r="C218" s="70">
        <f t="shared" si="3"/>
        <v>0</v>
      </c>
      <c r="D218" s="68">
        <f t="shared" si="4"/>
        <v>0</v>
      </c>
      <c r="E218" s="68">
        <f t="shared" si="5"/>
        <v>0</v>
      </c>
      <c r="F218" s="68">
        <f t="shared" si="6"/>
        <v>0</v>
      </c>
      <c r="G218" s="68">
        <f t="shared" si="7"/>
        <v>0</v>
      </c>
      <c r="H218" s="71">
        <f t="shared" si="8"/>
        <v>0</v>
      </c>
      <c r="I218" s="90">
        <f t="shared" si="2"/>
        <v>0</v>
      </c>
      <c r="J218" s="90"/>
      <c r="K218" s="90"/>
      <c r="L218" s="90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 s="8"/>
      <c r="AB218" s="3"/>
      <c r="AC218" s="3"/>
      <c r="AD218" s="3"/>
      <c r="AK218" s="6"/>
    </row>
    <row r="219" spans="1:37" s="4" customFormat="1" ht="12.75" customHeight="1">
      <c r="A219" s="33">
        <v>93</v>
      </c>
      <c r="B219" s="64" t="s">
        <v>0</v>
      </c>
      <c r="C219" s="70">
        <f t="shared" si="3"/>
        <v>0</v>
      </c>
      <c r="D219" s="68">
        <f t="shared" si="4"/>
        <v>0</v>
      </c>
      <c r="E219" s="68">
        <f t="shared" si="5"/>
        <v>0</v>
      </c>
      <c r="F219" s="68">
        <f t="shared" si="6"/>
        <v>0</v>
      </c>
      <c r="G219" s="68">
        <f t="shared" si="7"/>
        <v>0</v>
      </c>
      <c r="H219" s="71">
        <f t="shared" si="8"/>
        <v>0</v>
      </c>
      <c r="I219" s="90">
        <f t="shared" si="2"/>
        <v>0</v>
      </c>
      <c r="J219" s="90"/>
      <c r="K219" s="90"/>
      <c r="L219" s="90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 s="8"/>
      <c r="AB219" s="3"/>
      <c r="AC219" s="3"/>
      <c r="AD219" s="3"/>
      <c r="AK219" s="6"/>
    </row>
    <row r="220" spans="1:37" s="4" customFormat="1" ht="12.75" customHeight="1">
      <c r="A220" s="33">
        <v>94</v>
      </c>
      <c r="B220" s="64" t="s">
        <v>1</v>
      </c>
      <c r="C220" s="70">
        <f t="shared" si="3"/>
        <v>0</v>
      </c>
      <c r="D220" s="68">
        <f t="shared" si="4"/>
        <v>0</v>
      </c>
      <c r="E220" s="68">
        <f t="shared" si="5"/>
        <v>0</v>
      </c>
      <c r="F220" s="68">
        <f t="shared" si="6"/>
        <v>0</v>
      </c>
      <c r="G220" s="68">
        <f t="shared" si="7"/>
        <v>0</v>
      </c>
      <c r="H220" s="71">
        <f t="shared" si="8"/>
        <v>0</v>
      </c>
      <c r="I220" s="90">
        <f t="shared" si="2"/>
        <v>0</v>
      </c>
      <c r="J220" s="90"/>
      <c r="K220" s="90"/>
      <c r="L220" s="9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 s="8"/>
      <c r="AB220" s="3"/>
      <c r="AC220" s="3"/>
      <c r="AD220" s="3"/>
      <c r="AK220" s="6"/>
    </row>
    <row r="221" spans="1:37" s="4" customFormat="1" ht="12.75" customHeight="1">
      <c r="A221" s="33">
        <v>95</v>
      </c>
      <c r="B221" s="64" t="s">
        <v>2</v>
      </c>
      <c r="C221" s="70">
        <f t="shared" si="3"/>
        <v>0</v>
      </c>
      <c r="D221" s="68">
        <f t="shared" si="4"/>
        <v>0</v>
      </c>
      <c r="E221" s="68">
        <f t="shared" si="5"/>
        <v>0</v>
      </c>
      <c r="F221" s="68">
        <f t="shared" si="6"/>
        <v>0</v>
      </c>
      <c r="G221" s="68">
        <f t="shared" si="7"/>
        <v>0</v>
      </c>
      <c r="H221" s="71">
        <f t="shared" si="8"/>
        <v>0</v>
      </c>
      <c r="I221" s="90">
        <f t="shared" si="2"/>
        <v>0</v>
      </c>
      <c r="J221" s="90"/>
      <c r="K221" s="90"/>
      <c r="L221" s="90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 s="8"/>
      <c r="AB221" s="3"/>
      <c r="AC221" s="3"/>
      <c r="AD221" s="3"/>
      <c r="AK221" s="6"/>
    </row>
    <row r="222" spans="1:37" s="4" customFormat="1" ht="12.75" customHeight="1">
      <c r="A222" s="33">
        <v>96</v>
      </c>
      <c r="B222" s="42" t="s">
        <v>12</v>
      </c>
      <c r="C222" s="70">
        <f t="shared" si="3"/>
        <v>0</v>
      </c>
      <c r="D222" s="68">
        <f t="shared" si="4"/>
        <v>0</v>
      </c>
      <c r="E222" s="68">
        <f t="shared" si="5"/>
        <v>0</v>
      </c>
      <c r="F222" s="68">
        <f t="shared" si="6"/>
        <v>0</v>
      </c>
      <c r="G222" s="68">
        <f t="shared" si="7"/>
        <v>0</v>
      </c>
      <c r="H222" s="71">
        <f t="shared" si="8"/>
        <v>0</v>
      </c>
      <c r="I222" s="90">
        <f t="shared" si="2"/>
        <v>0</v>
      </c>
      <c r="J222" s="90"/>
      <c r="K222" s="90"/>
      <c r="L222" s="90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 s="8"/>
      <c r="AB222" s="3"/>
      <c r="AC222" s="3"/>
      <c r="AD222" s="3"/>
      <c r="AK222" s="6"/>
    </row>
    <row r="223" spans="1:37" s="4" customFormat="1" ht="12.75" customHeight="1">
      <c r="A223" s="33">
        <v>97</v>
      </c>
      <c r="B223" s="64" t="s">
        <v>3</v>
      </c>
      <c r="C223" s="70">
        <f t="shared" si="3"/>
        <v>0</v>
      </c>
      <c r="D223" s="68">
        <f t="shared" si="4"/>
        <v>0</v>
      </c>
      <c r="E223" s="68">
        <f t="shared" si="5"/>
        <v>0</v>
      </c>
      <c r="F223" s="68">
        <f t="shared" si="6"/>
        <v>0</v>
      </c>
      <c r="G223" s="68">
        <f t="shared" si="7"/>
        <v>0</v>
      </c>
      <c r="H223" s="71">
        <f t="shared" si="8"/>
        <v>0</v>
      </c>
      <c r="I223" s="90">
        <f t="shared" si="2"/>
        <v>0</v>
      </c>
      <c r="J223" s="90"/>
      <c r="K223" s="90"/>
      <c r="L223" s="90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 s="8"/>
      <c r="AB223" s="3"/>
      <c r="AC223" s="3"/>
      <c r="AD223" s="3"/>
      <c r="AK223" s="6"/>
    </row>
    <row r="224" spans="1:37" s="4" customFormat="1" ht="12.75" customHeight="1">
      <c r="A224" s="33">
        <v>98</v>
      </c>
      <c r="B224" s="64" t="s">
        <v>0</v>
      </c>
      <c r="C224" s="70">
        <f t="shared" si="3"/>
        <v>0</v>
      </c>
      <c r="D224" s="68">
        <f t="shared" si="4"/>
        <v>0</v>
      </c>
      <c r="E224" s="68">
        <f t="shared" si="5"/>
        <v>0</v>
      </c>
      <c r="F224" s="68">
        <f t="shared" si="6"/>
        <v>0</v>
      </c>
      <c r="G224" s="68">
        <f t="shared" si="7"/>
        <v>0</v>
      </c>
      <c r="H224" s="71">
        <f t="shared" si="8"/>
        <v>0</v>
      </c>
      <c r="I224" s="90">
        <f t="shared" si="2"/>
        <v>0</v>
      </c>
      <c r="J224" s="90"/>
      <c r="K224" s="90"/>
      <c r="L224" s="90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 s="8"/>
      <c r="AB224" s="3"/>
      <c r="AC224" s="3"/>
      <c r="AD224" s="3"/>
      <c r="AK224" s="6"/>
    </row>
    <row r="225" spans="1:37" s="4" customFormat="1" ht="12.75" customHeight="1">
      <c r="A225" s="33">
        <v>99</v>
      </c>
      <c r="B225" s="64" t="s">
        <v>1</v>
      </c>
      <c r="C225" s="70">
        <f t="shared" si="3"/>
        <v>0</v>
      </c>
      <c r="D225" s="68">
        <f t="shared" si="4"/>
        <v>0</v>
      </c>
      <c r="E225" s="68">
        <f t="shared" si="5"/>
        <v>0</v>
      </c>
      <c r="F225" s="68">
        <f t="shared" si="6"/>
        <v>0</v>
      </c>
      <c r="G225" s="68">
        <f t="shared" si="7"/>
        <v>0</v>
      </c>
      <c r="H225" s="71">
        <f t="shared" si="8"/>
        <v>0</v>
      </c>
      <c r="I225" s="90">
        <f t="shared" si="2"/>
        <v>0</v>
      </c>
      <c r="J225" s="90"/>
      <c r="K225" s="90"/>
      <c r="L225" s="90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 s="8"/>
      <c r="AB225" s="3"/>
      <c r="AC225" s="3"/>
      <c r="AD225" s="3"/>
      <c r="AK225" s="6"/>
    </row>
    <row r="226" spans="1:37" s="4" customFormat="1" ht="12.75" customHeight="1">
      <c r="A226" s="33">
        <v>100</v>
      </c>
      <c r="B226" s="64" t="s">
        <v>2</v>
      </c>
      <c r="C226" s="70">
        <f t="shared" si="3"/>
        <v>0</v>
      </c>
      <c r="D226" s="68">
        <f t="shared" si="4"/>
        <v>0</v>
      </c>
      <c r="E226" s="68">
        <f t="shared" si="5"/>
        <v>0</v>
      </c>
      <c r="F226" s="68">
        <f t="shared" si="6"/>
        <v>0</v>
      </c>
      <c r="G226" s="68">
        <f t="shared" si="7"/>
        <v>0</v>
      </c>
      <c r="H226" s="71">
        <f t="shared" si="8"/>
        <v>0</v>
      </c>
      <c r="I226" s="90">
        <f t="shared" si="2"/>
        <v>0</v>
      </c>
      <c r="J226" s="90"/>
      <c r="K226" s="90"/>
      <c r="L226" s="90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 s="8"/>
      <c r="AB226" s="3"/>
      <c r="AC226" s="3"/>
      <c r="AD226" s="3"/>
      <c r="AK226" s="6"/>
    </row>
    <row r="227" spans="1:35" s="16" customFormat="1" ht="28.5" customHeight="1">
      <c r="A227" s="33">
        <v>101</v>
      </c>
      <c r="B227" s="42" t="s">
        <v>13</v>
      </c>
      <c r="C227" s="70">
        <f t="shared" si="3"/>
        <v>0</v>
      </c>
      <c r="D227" s="68">
        <f t="shared" si="4"/>
        <v>0</v>
      </c>
      <c r="E227" s="68">
        <f t="shared" si="5"/>
        <v>0</v>
      </c>
      <c r="F227" s="68">
        <f t="shared" si="6"/>
        <v>0</v>
      </c>
      <c r="G227" s="68">
        <f t="shared" si="7"/>
        <v>0</v>
      </c>
      <c r="H227" s="71">
        <f t="shared" si="8"/>
        <v>0</v>
      </c>
      <c r="I227" s="90">
        <f t="shared" si="2"/>
        <v>0</v>
      </c>
      <c r="J227" s="90"/>
      <c r="K227" s="90"/>
      <c r="L227" s="90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 s="15"/>
      <c r="AB227" s="15"/>
      <c r="AI227" s="9"/>
    </row>
    <row r="228" spans="1:35" s="47" customFormat="1" ht="12.75">
      <c r="A228" s="33">
        <v>102</v>
      </c>
      <c r="B228" s="42" t="s">
        <v>14</v>
      </c>
      <c r="C228" s="70">
        <f t="shared" si="3"/>
        <v>0</v>
      </c>
      <c r="D228" s="68">
        <f t="shared" si="4"/>
        <v>0</v>
      </c>
      <c r="E228" s="68">
        <f t="shared" si="5"/>
        <v>0</v>
      </c>
      <c r="F228" s="68">
        <f t="shared" si="6"/>
        <v>0</v>
      </c>
      <c r="G228" s="68">
        <f t="shared" si="7"/>
        <v>0</v>
      </c>
      <c r="H228" s="71">
        <f t="shared" si="8"/>
        <v>0</v>
      </c>
      <c r="I228" s="90">
        <f t="shared" si="2"/>
        <v>0</v>
      </c>
      <c r="J228" s="90"/>
      <c r="K228" s="90"/>
      <c r="L228" s="90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 s="46"/>
      <c r="AB228" s="46"/>
      <c r="AI228" s="48"/>
    </row>
    <row r="229" spans="1:35" s="16" customFormat="1" ht="16.5" customHeight="1" thickBot="1">
      <c r="A229" s="45">
        <v>103</v>
      </c>
      <c r="B229" s="43" t="s">
        <v>15</v>
      </c>
      <c r="C229" s="79">
        <f t="shared" si="3"/>
        <v>0</v>
      </c>
      <c r="D229" s="55">
        <f t="shared" si="4"/>
        <v>0</v>
      </c>
      <c r="E229" s="55">
        <f t="shared" si="5"/>
        <v>0</v>
      </c>
      <c r="F229" s="55">
        <f t="shared" si="6"/>
        <v>0</v>
      </c>
      <c r="G229" s="55">
        <f t="shared" si="7"/>
        <v>0</v>
      </c>
      <c r="H229" s="56">
        <f t="shared" si="8"/>
        <v>0</v>
      </c>
      <c r="I229" s="91">
        <f t="shared" si="2"/>
        <v>0</v>
      </c>
      <c r="J229" s="91"/>
      <c r="K229" s="91"/>
      <c r="L229" s="91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 s="15"/>
      <c r="AB229" s="15"/>
      <c r="AI229" s="9"/>
    </row>
    <row r="230" spans="14:35" s="16" customFormat="1" ht="12.75"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8"/>
      <c r="Y230" s="18"/>
      <c r="Z230" s="15"/>
      <c r="AA230" s="15"/>
      <c r="AB230" s="15"/>
      <c r="AI230" s="9"/>
    </row>
    <row r="231" spans="13:35" s="16" customFormat="1" ht="12.75">
      <c r="M231" t="s">
        <v>35</v>
      </c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8"/>
      <c r="Y231" s="18"/>
      <c r="Z231" s="15"/>
      <c r="AA231" s="15"/>
      <c r="AB231" s="15"/>
      <c r="AI231" s="9"/>
    </row>
    <row r="232" spans="14:35" s="16" customFormat="1" ht="12.75"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8"/>
      <c r="Y232" s="18"/>
      <c r="Z232" s="15"/>
      <c r="AA232" s="15"/>
      <c r="AB232" s="15"/>
      <c r="AI232" s="9"/>
    </row>
    <row r="233" spans="14:35" s="16" customFormat="1" ht="12.75"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8"/>
      <c r="Y233" s="18"/>
      <c r="Z233" s="15"/>
      <c r="AA233" s="15"/>
      <c r="AB233" s="15"/>
      <c r="AI233" s="9"/>
    </row>
    <row r="234" spans="14:35" s="16" customFormat="1" ht="12.75"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  <c r="Y234" s="18"/>
      <c r="Z234" s="15"/>
      <c r="AA234" s="15"/>
      <c r="AB234" s="15"/>
      <c r="AI234" s="9"/>
    </row>
    <row r="235" spans="14:35" s="16" customFormat="1" ht="12.75"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  <c r="Y235" s="18"/>
      <c r="Z235" s="15"/>
      <c r="AA235" s="15"/>
      <c r="AB235" s="15"/>
      <c r="AI235" s="9"/>
    </row>
    <row r="236" spans="14:35" s="16" customFormat="1" ht="12.75"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8"/>
      <c r="Y236" s="18"/>
      <c r="Z236" s="15"/>
      <c r="AA236" s="15"/>
      <c r="AB236" s="15"/>
      <c r="AI236" s="9"/>
    </row>
    <row r="237" spans="14:35" s="16" customFormat="1" ht="12.75"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8"/>
      <c r="Y237" s="18"/>
      <c r="Z237" s="15"/>
      <c r="AA237" s="15"/>
      <c r="AB237" s="15"/>
      <c r="AI237" s="9"/>
    </row>
    <row r="238" spans="14:35" s="16" customFormat="1" ht="12.75"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8"/>
      <c r="Y238" s="18"/>
      <c r="Z238" s="15"/>
      <c r="AA238" s="15"/>
      <c r="AB238" s="15"/>
      <c r="AI238" s="9"/>
    </row>
    <row r="239" spans="14:35" s="16" customFormat="1" ht="12.75"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8"/>
      <c r="Y239" s="18"/>
      <c r="Z239" s="15"/>
      <c r="AA239" s="15"/>
      <c r="AB239" s="15"/>
      <c r="AI239" s="9"/>
    </row>
    <row r="240" spans="14:35" s="16" customFormat="1" ht="12.75"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8"/>
      <c r="Y240" s="18"/>
      <c r="Z240" s="15"/>
      <c r="AA240" s="15"/>
      <c r="AB240" s="15"/>
      <c r="AI240" s="9"/>
    </row>
    <row r="241" spans="14:35" s="16" customFormat="1" ht="12.75"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8"/>
      <c r="Y241" s="18"/>
      <c r="Z241" s="15"/>
      <c r="AA241" s="15"/>
      <c r="AB241" s="15"/>
      <c r="AI241" s="9"/>
    </row>
    <row r="242" spans="14:35" s="16" customFormat="1" ht="12.75"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8"/>
      <c r="Y242" s="18"/>
      <c r="Z242" s="15"/>
      <c r="AA242" s="15"/>
      <c r="AB242" s="15"/>
      <c r="AI242" s="9"/>
    </row>
    <row r="243" spans="14:35" s="16" customFormat="1" ht="12.75"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8"/>
      <c r="Y243" s="18"/>
      <c r="Z243" s="15"/>
      <c r="AA243" s="15"/>
      <c r="AB243" s="15"/>
      <c r="AI243" s="9"/>
    </row>
    <row r="244" spans="14:35" s="16" customFormat="1" ht="12.75"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8"/>
      <c r="Y244" s="18"/>
      <c r="Z244" s="15"/>
      <c r="AA244" s="15"/>
      <c r="AB244" s="15"/>
      <c r="AI244" s="9"/>
    </row>
    <row r="245" spans="14:35" s="16" customFormat="1" ht="12.75"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8"/>
      <c r="Y245" s="18"/>
      <c r="Z245" s="15"/>
      <c r="AA245" s="15"/>
      <c r="AB245" s="15"/>
      <c r="AI245" s="9"/>
    </row>
    <row r="246" spans="14:35" s="16" customFormat="1" ht="12.75"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8"/>
      <c r="Y246" s="18"/>
      <c r="Z246" s="15"/>
      <c r="AA246" s="15"/>
      <c r="AB246" s="15"/>
      <c r="AI246" s="9"/>
    </row>
    <row r="247" spans="14:35" s="16" customFormat="1" ht="12.75"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8"/>
      <c r="Y247" s="18"/>
      <c r="Z247" s="15"/>
      <c r="AA247" s="15"/>
      <c r="AB247" s="15"/>
      <c r="AI247" s="9"/>
    </row>
    <row r="248" spans="14:35" s="16" customFormat="1" ht="12.75"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8"/>
      <c r="Y248" s="18"/>
      <c r="Z248" s="15"/>
      <c r="AA248" s="15"/>
      <c r="AB248" s="15"/>
      <c r="AI248" s="9"/>
    </row>
    <row r="249" spans="14:35" s="16" customFormat="1" ht="12.75"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8"/>
      <c r="Y249" s="18"/>
      <c r="Z249" s="15"/>
      <c r="AA249" s="15"/>
      <c r="AB249" s="15"/>
      <c r="AI249" s="9"/>
    </row>
    <row r="250" spans="14:35" s="16" customFormat="1" ht="12.75"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8"/>
      <c r="Y250" s="18"/>
      <c r="Z250" s="15"/>
      <c r="AA250" s="15"/>
      <c r="AB250" s="15"/>
      <c r="AI250" s="9"/>
    </row>
    <row r="251" spans="14:35" s="16" customFormat="1" ht="12.75"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8"/>
      <c r="Y251" s="18"/>
      <c r="Z251" s="15"/>
      <c r="AA251" s="15"/>
      <c r="AB251" s="15"/>
      <c r="AI251" s="9"/>
    </row>
    <row r="252" spans="14:35" s="16" customFormat="1" ht="12.75"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8"/>
      <c r="Y252" s="18"/>
      <c r="Z252" s="15"/>
      <c r="AA252" s="15"/>
      <c r="AB252" s="15"/>
      <c r="AI252" s="9"/>
    </row>
    <row r="253" spans="14:35" s="16" customFormat="1" ht="12.75"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8"/>
      <c r="Y253" s="18"/>
      <c r="Z253" s="15"/>
      <c r="AA253" s="15"/>
      <c r="AB253" s="15"/>
      <c r="AI253" s="9"/>
    </row>
    <row r="254" spans="14:35" s="16" customFormat="1" ht="12.75"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8"/>
      <c r="Y254" s="18"/>
      <c r="Z254" s="15"/>
      <c r="AA254" s="15"/>
      <c r="AB254" s="15"/>
      <c r="AI254" s="9"/>
    </row>
    <row r="255" spans="14:35" s="16" customFormat="1" ht="12.75"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8"/>
      <c r="Y255" s="18"/>
      <c r="Z255" s="15"/>
      <c r="AA255" s="15"/>
      <c r="AB255" s="15"/>
      <c r="AI255" s="9"/>
    </row>
    <row r="256" spans="14:35" s="16" customFormat="1" ht="12.75"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8"/>
      <c r="Y256" s="18"/>
      <c r="Z256" s="15"/>
      <c r="AA256" s="15"/>
      <c r="AB256" s="15"/>
      <c r="AI256" s="9"/>
    </row>
    <row r="257" spans="14:35" s="16" customFormat="1" ht="12.75"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8"/>
      <c r="Y257" s="18"/>
      <c r="Z257" s="15"/>
      <c r="AA257" s="15"/>
      <c r="AB257" s="15"/>
      <c r="AI257" s="9"/>
    </row>
    <row r="258" spans="14:35" s="16" customFormat="1" ht="12.75"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8"/>
      <c r="Y258" s="18"/>
      <c r="Z258" s="15"/>
      <c r="AA258" s="15"/>
      <c r="AB258" s="15"/>
      <c r="AI258" s="9"/>
    </row>
    <row r="259" spans="14:35" s="16" customFormat="1" ht="12.75"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8"/>
      <c r="Y259" s="18"/>
      <c r="Z259" s="15"/>
      <c r="AA259" s="15"/>
      <c r="AB259" s="15"/>
      <c r="AI259" s="9"/>
    </row>
    <row r="260" spans="14:35" s="16" customFormat="1" ht="12.75"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8"/>
      <c r="Y260" s="18"/>
      <c r="Z260" s="15"/>
      <c r="AA260" s="15"/>
      <c r="AB260" s="15"/>
      <c r="AI260" s="9"/>
    </row>
    <row r="261" spans="14:35" s="16" customFormat="1" ht="12.75"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8"/>
      <c r="Y261" s="18"/>
      <c r="Z261" s="15"/>
      <c r="AA261" s="15"/>
      <c r="AB261" s="15"/>
      <c r="AI261" s="9"/>
    </row>
    <row r="262" spans="14:35" s="16" customFormat="1" ht="12.75"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8"/>
      <c r="Y262" s="18"/>
      <c r="Z262" s="15"/>
      <c r="AA262" s="15"/>
      <c r="AB262" s="15"/>
      <c r="AI262" s="9"/>
    </row>
    <row r="263" spans="14:35" s="16" customFormat="1" ht="12.75"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8"/>
      <c r="Y263" s="18"/>
      <c r="Z263" s="15"/>
      <c r="AA263" s="15"/>
      <c r="AB263" s="15"/>
      <c r="AI263" s="9"/>
    </row>
    <row r="264" spans="14:35" s="16" customFormat="1" ht="12.75"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8"/>
      <c r="Y264" s="18"/>
      <c r="Z264" s="15"/>
      <c r="AA264" s="15"/>
      <c r="AB264" s="15"/>
      <c r="AI264" s="9"/>
    </row>
    <row r="265" spans="14:35" s="16" customFormat="1" ht="12.75"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8"/>
      <c r="Y265" s="18"/>
      <c r="Z265" s="15"/>
      <c r="AA265" s="15"/>
      <c r="AB265" s="15"/>
      <c r="AI265" s="9"/>
    </row>
    <row r="266" spans="14:35" s="16" customFormat="1" ht="12.75"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8"/>
      <c r="Y266" s="18"/>
      <c r="Z266" s="15"/>
      <c r="AA266" s="15"/>
      <c r="AB266" s="15"/>
      <c r="AI266" s="9"/>
    </row>
    <row r="267" spans="14:35" s="16" customFormat="1" ht="12.75"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8"/>
      <c r="Y267" s="18"/>
      <c r="Z267" s="15"/>
      <c r="AA267" s="15"/>
      <c r="AB267" s="15"/>
      <c r="AI267" s="9"/>
    </row>
    <row r="268" spans="14:35" s="16" customFormat="1" ht="12.75"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8"/>
      <c r="Y268" s="18"/>
      <c r="Z268" s="15"/>
      <c r="AA268" s="15"/>
      <c r="AB268" s="15"/>
      <c r="AI268" s="9"/>
    </row>
    <row r="269" spans="14:35" s="16" customFormat="1" ht="12.75"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8"/>
      <c r="Y269" s="18"/>
      <c r="Z269" s="15"/>
      <c r="AA269" s="15"/>
      <c r="AB269" s="15"/>
      <c r="AI269" s="9"/>
    </row>
    <row r="270" spans="14:35" s="16" customFormat="1" ht="12.75"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8"/>
      <c r="Y270" s="18"/>
      <c r="Z270" s="15"/>
      <c r="AA270" s="15"/>
      <c r="AB270" s="15"/>
      <c r="AI270" s="9"/>
    </row>
    <row r="271" spans="14:35" s="16" customFormat="1" ht="12.75"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8"/>
      <c r="Y271" s="18"/>
      <c r="Z271" s="15"/>
      <c r="AA271" s="15"/>
      <c r="AB271" s="15"/>
      <c r="AI271" s="9"/>
    </row>
    <row r="272" spans="14:35" s="16" customFormat="1" ht="12.75"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8"/>
      <c r="Y272" s="18"/>
      <c r="Z272" s="15"/>
      <c r="AA272" s="15"/>
      <c r="AB272" s="15"/>
      <c r="AI272" s="9"/>
    </row>
    <row r="273" spans="14:35" s="16" customFormat="1" ht="12.75"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8"/>
      <c r="Y273" s="18"/>
      <c r="Z273" s="15"/>
      <c r="AA273" s="15"/>
      <c r="AB273" s="15"/>
      <c r="AI273" s="9"/>
    </row>
    <row r="274" spans="14:35" s="16" customFormat="1" ht="12.75"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8"/>
      <c r="Y274" s="18"/>
      <c r="Z274" s="15"/>
      <c r="AA274" s="15"/>
      <c r="AB274" s="15"/>
      <c r="AI274" s="9"/>
    </row>
    <row r="275" spans="14:35" s="16" customFormat="1" ht="12.75"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8"/>
      <c r="Y275" s="18"/>
      <c r="Z275" s="15"/>
      <c r="AA275" s="15"/>
      <c r="AB275" s="15"/>
      <c r="AI275" s="9"/>
    </row>
    <row r="276" spans="14:35" s="16" customFormat="1" ht="12.75"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8"/>
      <c r="Y276" s="18"/>
      <c r="Z276" s="15"/>
      <c r="AA276" s="15"/>
      <c r="AB276" s="15"/>
      <c r="AI276" s="9"/>
    </row>
    <row r="277" spans="14:35" s="16" customFormat="1" ht="12.75"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8"/>
      <c r="Y277" s="18"/>
      <c r="Z277" s="15"/>
      <c r="AA277" s="15"/>
      <c r="AB277" s="15"/>
      <c r="AI277" s="9"/>
    </row>
    <row r="278" spans="14:35" s="16" customFormat="1" ht="12.75"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8"/>
      <c r="Y278" s="18"/>
      <c r="Z278" s="15"/>
      <c r="AA278" s="15"/>
      <c r="AB278" s="15"/>
      <c r="AI278" s="9"/>
    </row>
    <row r="279" spans="14:35" s="16" customFormat="1" ht="12.75"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8"/>
      <c r="Y279" s="18"/>
      <c r="Z279" s="15"/>
      <c r="AA279" s="15"/>
      <c r="AB279" s="15"/>
      <c r="AI279" s="9"/>
    </row>
    <row r="280" spans="14:35" s="16" customFormat="1" ht="12.75"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8"/>
      <c r="Y280" s="18"/>
      <c r="Z280" s="15"/>
      <c r="AA280" s="15"/>
      <c r="AB280" s="15"/>
      <c r="AI280" s="9"/>
    </row>
    <row r="281" spans="14:35" s="16" customFormat="1" ht="12.75"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8"/>
      <c r="Y281" s="18"/>
      <c r="Z281" s="15"/>
      <c r="AA281" s="15"/>
      <c r="AB281" s="15"/>
      <c r="AI281" s="9"/>
    </row>
    <row r="282" spans="14:35" s="16" customFormat="1" ht="12.75"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8"/>
      <c r="Y282" s="18"/>
      <c r="Z282" s="15"/>
      <c r="AA282" s="15"/>
      <c r="AB282" s="15"/>
      <c r="AI282" s="9"/>
    </row>
    <row r="283" spans="14:35" s="16" customFormat="1" ht="12.75"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8"/>
      <c r="Y283" s="18"/>
      <c r="Z283" s="15"/>
      <c r="AA283" s="15"/>
      <c r="AB283" s="15"/>
      <c r="AI283" s="9"/>
    </row>
    <row r="284" spans="14:35" s="16" customFormat="1" ht="12.75"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8"/>
      <c r="Y284" s="18"/>
      <c r="Z284" s="15"/>
      <c r="AA284" s="15"/>
      <c r="AB284" s="15"/>
      <c r="AI284" s="9"/>
    </row>
    <row r="285" spans="14:35" s="16" customFormat="1" ht="12.75"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8"/>
      <c r="Y285" s="18"/>
      <c r="Z285" s="15"/>
      <c r="AA285" s="15"/>
      <c r="AB285" s="15"/>
      <c r="AI285" s="9"/>
    </row>
    <row r="286" spans="14:35" s="16" customFormat="1" ht="12.75"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8"/>
      <c r="Y286" s="18"/>
      <c r="Z286" s="15"/>
      <c r="AA286" s="15"/>
      <c r="AB286" s="15"/>
      <c r="AI286" s="9"/>
    </row>
    <row r="287" spans="14:35" s="16" customFormat="1" ht="12.75"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8"/>
      <c r="Y287" s="18"/>
      <c r="Z287" s="15"/>
      <c r="AA287" s="15"/>
      <c r="AB287" s="15"/>
      <c r="AI287" s="9"/>
    </row>
    <row r="288" spans="14:35" s="16" customFormat="1" ht="12.75"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8"/>
      <c r="Y288" s="18"/>
      <c r="Z288" s="15"/>
      <c r="AA288" s="15"/>
      <c r="AB288" s="15"/>
      <c r="AI288" s="9"/>
    </row>
    <row r="289" spans="14:35" s="16" customFormat="1" ht="12.75"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8"/>
      <c r="Y289" s="18"/>
      <c r="Z289" s="15"/>
      <c r="AA289" s="15"/>
      <c r="AB289" s="15"/>
      <c r="AI289" s="9"/>
    </row>
    <row r="290" spans="14:35" s="16" customFormat="1" ht="12.75"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8"/>
      <c r="Y290" s="18"/>
      <c r="Z290" s="15"/>
      <c r="AA290" s="15"/>
      <c r="AB290" s="15"/>
      <c r="AI290" s="9"/>
    </row>
    <row r="291" spans="14:35" s="16" customFormat="1" ht="12.75"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8"/>
      <c r="Y291" s="18"/>
      <c r="Z291" s="15"/>
      <c r="AA291" s="15"/>
      <c r="AB291" s="15"/>
      <c r="AI291" s="9"/>
    </row>
    <row r="292" spans="14:35" s="16" customFormat="1" ht="12.75"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8"/>
      <c r="Y292" s="18"/>
      <c r="Z292" s="15"/>
      <c r="AA292" s="15"/>
      <c r="AB292" s="15"/>
      <c r="AI292" s="9"/>
    </row>
    <row r="293" spans="14:35" s="16" customFormat="1" ht="12.75"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8"/>
      <c r="Y293" s="18"/>
      <c r="Z293" s="15"/>
      <c r="AA293" s="15"/>
      <c r="AB293" s="15"/>
      <c r="AI293" s="9"/>
    </row>
    <row r="294" spans="14:35" s="16" customFormat="1" ht="12.75"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8"/>
      <c r="Y294" s="18"/>
      <c r="Z294" s="15"/>
      <c r="AA294" s="15"/>
      <c r="AB294" s="15"/>
      <c r="AI294" s="9"/>
    </row>
    <row r="295" spans="14:35" s="16" customFormat="1" ht="12.75"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8"/>
      <c r="Y295" s="18"/>
      <c r="Z295" s="15"/>
      <c r="AA295" s="15"/>
      <c r="AB295" s="15"/>
      <c r="AI295" s="9"/>
    </row>
    <row r="296" spans="14:35" s="16" customFormat="1" ht="12.75"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8"/>
      <c r="Y296" s="18"/>
      <c r="Z296" s="15"/>
      <c r="AA296" s="15"/>
      <c r="AB296" s="15"/>
      <c r="AI296" s="9"/>
    </row>
    <row r="297" spans="14:35" s="16" customFormat="1" ht="12.75"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8"/>
      <c r="Y297" s="18"/>
      <c r="Z297" s="15"/>
      <c r="AA297" s="15"/>
      <c r="AB297" s="15"/>
      <c r="AI297" s="9"/>
    </row>
    <row r="298" spans="14:35" s="16" customFormat="1" ht="12.75"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8"/>
      <c r="Y298" s="18"/>
      <c r="Z298" s="15"/>
      <c r="AA298" s="15"/>
      <c r="AB298" s="15"/>
      <c r="AI298" s="9"/>
    </row>
    <row r="299" spans="14:35" s="16" customFormat="1" ht="12.75"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8"/>
      <c r="Y299" s="18"/>
      <c r="Z299" s="15"/>
      <c r="AA299" s="15"/>
      <c r="AB299" s="15"/>
      <c r="AI299" s="9"/>
    </row>
    <row r="300" spans="14:35" s="16" customFormat="1" ht="12.75"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8"/>
      <c r="Y300" s="18"/>
      <c r="Z300" s="15"/>
      <c r="AA300" s="15"/>
      <c r="AB300" s="15"/>
      <c r="AI300" s="9"/>
    </row>
    <row r="301" spans="14:35" s="16" customFormat="1" ht="12.75"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8"/>
      <c r="Y301" s="18"/>
      <c r="Z301" s="15"/>
      <c r="AA301" s="15"/>
      <c r="AB301" s="15"/>
      <c r="AI301" s="9"/>
    </row>
    <row r="302" spans="14:35" s="16" customFormat="1" ht="12.75"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8"/>
      <c r="Y302" s="18"/>
      <c r="Z302" s="15"/>
      <c r="AA302" s="15"/>
      <c r="AB302" s="15"/>
      <c r="AI302" s="9"/>
    </row>
    <row r="303" spans="14:35" s="16" customFormat="1" ht="12.75"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8"/>
      <c r="Y303" s="18"/>
      <c r="Z303" s="15"/>
      <c r="AA303" s="15"/>
      <c r="AB303" s="15"/>
      <c r="AI303" s="9"/>
    </row>
    <row r="304" spans="14:35" s="16" customFormat="1" ht="12.75"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8"/>
      <c r="Y304" s="18"/>
      <c r="Z304" s="15"/>
      <c r="AA304" s="15"/>
      <c r="AB304" s="15"/>
      <c r="AI304" s="9"/>
    </row>
    <row r="305" spans="14:35" s="16" customFormat="1" ht="12.75"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8"/>
      <c r="Y305" s="18"/>
      <c r="Z305" s="15"/>
      <c r="AA305" s="15"/>
      <c r="AB305" s="15"/>
      <c r="AI305" s="9"/>
    </row>
    <row r="306" spans="14:35" s="16" customFormat="1" ht="12.75"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8"/>
      <c r="Y306" s="18"/>
      <c r="Z306" s="15"/>
      <c r="AA306" s="15"/>
      <c r="AB306" s="15"/>
      <c r="AI306" s="9"/>
    </row>
    <row r="307" spans="14:35" s="16" customFormat="1" ht="12.75"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8"/>
      <c r="Y307" s="18"/>
      <c r="Z307" s="15"/>
      <c r="AA307" s="15"/>
      <c r="AB307" s="15"/>
      <c r="AI307" s="9"/>
    </row>
    <row r="308" spans="14:35" s="16" customFormat="1" ht="12.75"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8"/>
      <c r="Y308" s="18"/>
      <c r="Z308" s="15"/>
      <c r="AA308" s="15"/>
      <c r="AB308" s="15"/>
      <c r="AI308" s="9"/>
    </row>
    <row r="309" spans="14:35" s="16" customFormat="1" ht="12.75"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8"/>
      <c r="Y309" s="18"/>
      <c r="Z309" s="15"/>
      <c r="AA309" s="15"/>
      <c r="AB309" s="15"/>
      <c r="AI309" s="9"/>
    </row>
    <row r="310" spans="14:35" s="16" customFormat="1" ht="12.75"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8"/>
      <c r="Y310" s="18"/>
      <c r="Z310" s="15"/>
      <c r="AA310" s="15"/>
      <c r="AB310" s="15"/>
      <c r="AI310" s="9"/>
    </row>
    <row r="311" spans="14:35" s="16" customFormat="1" ht="12.75"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8"/>
      <c r="Y311" s="18"/>
      <c r="Z311" s="15"/>
      <c r="AA311" s="15"/>
      <c r="AB311" s="15"/>
      <c r="AI311" s="9"/>
    </row>
    <row r="312" spans="14:35" s="16" customFormat="1" ht="12.75"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8"/>
      <c r="Y312" s="18"/>
      <c r="Z312" s="15"/>
      <c r="AA312" s="15"/>
      <c r="AB312" s="15"/>
      <c r="AI312" s="9"/>
    </row>
    <row r="313" spans="14:35" s="16" customFormat="1" ht="12.75"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8"/>
      <c r="Y313" s="18"/>
      <c r="Z313" s="15"/>
      <c r="AA313" s="15"/>
      <c r="AB313" s="15"/>
      <c r="AI313" s="9"/>
    </row>
    <row r="314" spans="14:35" s="16" customFormat="1" ht="12.75"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8"/>
      <c r="Y314" s="18"/>
      <c r="Z314" s="15"/>
      <c r="AA314" s="15"/>
      <c r="AB314" s="15"/>
      <c r="AI314" s="9"/>
    </row>
    <row r="315" spans="14:35" s="16" customFormat="1" ht="12.75"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8"/>
      <c r="Y315" s="18"/>
      <c r="Z315" s="15"/>
      <c r="AA315" s="15"/>
      <c r="AB315" s="15"/>
      <c r="AI315" s="9"/>
    </row>
    <row r="316" spans="14:35" s="16" customFormat="1" ht="12.75"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8"/>
      <c r="Y316" s="18"/>
      <c r="Z316" s="15"/>
      <c r="AA316" s="15"/>
      <c r="AB316" s="15"/>
      <c r="AI316" s="9"/>
    </row>
    <row r="317" spans="14:35" s="16" customFormat="1" ht="12.75"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8"/>
      <c r="Y317" s="18"/>
      <c r="Z317" s="15"/>
      <c r="AA317" s="15"/>
      <c r="AB317" s="15"/>
      <c r="AI317" s="9"/>
    </row>
    <row r="318" spans="14:35" s="16" customFormat="1" ht="12.75"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8"/>
      <c r="Y318" s="18"/>
      <c r="Z318" s="15"/>
      <c r="AA318" s="15"/>
      <c r="AB318" s="15"/>
      <c r="AI318" s="9"/>
    </row>
    <row r="319" spans="14:35" s="16" customFormat="1" ht="12.75"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8"/>
      <c r="Y319" s="18"/>
      <c r="Z319" s="15"/>
      <c r="AA319" s="15"/>
      <c r="AB319" s="15"/>
      <c r="AI319" s="9"/>
    </row>
    <row r="320" spans="14:35" s="16" customFormat="1" ht="12.75"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8"/>
      <c r="Y320" s="18"/>
      <c r="Z320" s="15"/>
      <c r="AA320" s="15"/>
      <c r="AB320" s="15"/>
      <c r="AI320" s="9"/>
    </row>
    <row r="321" spans="14:35" s="16" customFormat="1" ht="12.75"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8"/>
      <c r="Y321" s="18"/>
      <c r="Z321" s="15"/>
      <c r="AA321" s="15"/>
      <c r="AB321" s="15"/>
      <c r="AI321" s="9"/>
    </row>
    <row r="322" spans="14:35" s="16" customFormat="1" ht="12.75"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8"/>
      <c r="Y322" s="18"/>
      <c r="Z322" s="15"/>
      <c r="AA322" s="15"/>
      <c r="AB322" s="15"/>
      <c r="AI322" s="9"/>
    </row>
    <row r="323" spans="14:35" s="16" customFormat="1" ht="12.75"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8"/>
      <c r="Y323" s="18"/>
      <c r="Z323" s="15"/>
      <c r="AA323" s="15"/>
      <c r="AB323" s="15"/>
      <c r="AI323" s="9"/>
    </row>
    <row r="324" spans="14:35" s="16" customFormat="1" ht="12.75"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8"/>
      <c r="Y324" s="18"/>
      <c r="Z324" s="15"/>
      <c r="AA324" s="15"/>
      <c r="AB324" s="15"/>
      <c r="AI324" s="9"/>
    </row>
    <row r="325" spans="14:35" s="16" customFormat="1" ht="12.75"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8"/>
      <c r="Y325" s="18"/>
      <c r="Z325" s="15"/>
      <c r="AA325" s="15"/>
      <c r="AB325" s="15"/>
      <c r="AI325" s="9"/>
    </row>
    <row r="326" spans="14:35" s="16" customFormat="1" ht="12.75"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8"/>
      <c r="Y326" s="18"/>
      <c r="Z326" s="15"/>
      <c r="AA326" s="15"/>
      <c r="AB326" s="15"/>
      <c r="AI326" s="9"/>
    </row>
    <row r="327" spans="14:35" s="16" customFormat="1" ht="12.75"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8"/>
      <c r="Y327" s="18"/>
      <c r="Z327" s="15"/>
      <c r="AA327" s="15"/>
      <c r="AB327" s="15"/>
      <c r="AI327" s="9"/>
    </row>
    <row r="328" spans="14:35" s="16" customFormat="1" ht="12.75"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8"/>
      <c r="Y328" s="18"/>
      <c r="Z328" s="15"/>
      <c r="AA328" s="15"/>
      <c r="AB328" s="15"/>
      <c r="AI328" s="9"/>
    </row>
    <row r="329" spans="14:35" s="16" customFormat="1" ht="12.75"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8"/>
      <c r="Y329" s="18"/>
      <c r="Z329" s="15"/>
      <c r="AA329" s="15"/>
      <c r="AB329" s="15"/>
      <c r="AI329" s="9"/>
    </row>
    <row r="330" spans="14:35" s="16" customFormat="1" ht="12.75"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8"/>
      <c r="Y330" s="18"/>
      <c r="Z330" s="15"/>
      <c r="AA330" s="15"/>
      <c r="AB330" s="15"/>
      <c r="AI330" s="9"/>
    </row>
    <row r="331" spans="14:35" s="16" customFormat="1" ht="12.75"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8"/>
      <c r="Y331" s="18"/>
      <c r="Z331" s="15"/>
      <c r="AA331" s="15"/>
      <c r="AB331" s="15"/>
      <c r="AI331" s="9"/>
    </row>
    <row r="332" spans="14:35" s="16" customFormat="1" ht="12.75"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8"/>
      <c r="Y332" s="18"/>
      <c r="Z332" s="15"/>
      <c r="AA332" s="15"/>
      <c r="AB332" s="15"/>
      <c r="AI332" s="9"/>
    </row>
    <row r="333" spans="14:35" s="16" customFormat="1" ht="12.75"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8"/>
      <c r="Y333" s="18"/>
      <c r="Z333" s="15"/>
      <c r="AA333" s="15"/>
      <c r="AB333" s="15"/>
      <c r="AI333" s="9"/>
    </row>
    <row r="334" spans="14:35" s="16" customFormat="1" ht="12.75"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8"/>
      <c r="Y334" s="18"/>
      <c r="Z334" s="15"/>
      <c r="AA334" s="15"/>
      <c r="AB334" s="15"/>
      <c r="AI334" s="9"/>
    </row>
    <row r="335" spans="14:35" s="16" customFormat="1" ht="12.75"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8"/>
      <c r="Y335" s="18"/>
      <c r="Z335" s="15"/>
      <c r="AA335" s="15"/>
      <c r="AB335" s="15"/>
      <c r="AI335" s="9"/>
    </row>
    <row r="336" spans="14:35" s="16" customFormat="1" ht="12.75"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8"/>
      <c r="Y336" s="18"/>
      <c r="Z336" s="15"/>
      <c r="AA336" s="15"/>
      <c r="AB336" s="15"/>
      <c r="AI336" s="9"/>
    </row>
    <row r="337" spans="14:35" s="16" customFormat="1" ht="12.75"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8"/>
      <c r="Y337" s="18"/>
      <c r="Z337" s="15"/>
      <c r="AA337" s="15"/>
      <c r="AB337" s="15"/>
      <c r="AI337" s="9"/>
    </row>
    <row r="338" spans="14:35" s="16" customFormat="1" ht="12.75"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8"/>
      <c r="Y338" s="18"/>
      <c r="Z338" s="15"/>
      <c r="AA338" s="15"/>
      <c r="AB338" s="15"/>
      <c r="AI338" s="9"/>
    </row>
    <row r="339" spans="14:35" s="16" customFormat="1" ht="12.75"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8"/>
      <c r="Y339" s="18"/>
      <c r="Z339" s="15"/>
      <c r="AA339" s="15"/>
      <c r="AB339" s="15"/>
      <c r="AI339" s="9"/>
    </row>
    <row r="340" spans="14:35" s="16" customFormat="1" ht="12.75"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8"/>
      <c r="Y340" s="18"/>
      <c r="Z340" s="15"/>
      <c r="AA340" s="15"/>
      <c r="AB340" s="15"/>
      <c r="AI340" s="9"/>
    </row>
    <row r="341" spans="14:35" s="16" customFormat="1" ht="12.75"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8"/>
      <c r="Y341" s="18"/>
      <c r="Z341" s="15"/>
      <c r="AA341" s="15"/>
      <c r="AB341" s="15"/>
      <c r="AI341" s="9"/>
    </row>
    <row r="342" spans="14:35" s="16" customFormat="1" ht="12.75"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8"/>
      <c r="Y342" s="18"/>
      <c r="Z342" s="15"/>
      <c r="AA342" s="15"/>
      <c r="AB342" s="15"/>
      <c r="AI342" s="9"/>
    </row>
    <row r="343" spans="14:35" s="16" customFormat="1" ht="12.75"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8"/>
      <c r="Y343" s="18"/>
      <c r="Z343" s="15"/>
      <c r="AA343" s="15"/>
      <c r="AB343" s="15"/>
      <c r="AI343" s="9"/>
    </row>
    <row r="344" spans="14:35" s="16" customFormat="1" ht="12.75"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8"/>
      <c r="Y344" s="18"/>
      <c r="Z344" s="15"/>
      <c r="AA344" s="15"/>
      <c r="AB344" s="15"/>
      <c r="AI344" s="9"/>
    </row>
    <row r="345" spans="14:35" s="16" customFormat="1" ht="12.75"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8"/>
      <c r="Y345" s="18"/>
      <c r="Z345" s="15"/>
      <c r="AA345" s="15"/>
      <c r="AB345" s="15"/>
      <c r="AI345" s="9"/>
    </row>
    <row r="346" spans="14:35" s="16" customFormat="1" ht="12.75"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8"/>
      <c r="Y346" s="18"/>
      <c r="Z346" s="15"/>
      <c r="AA346" s="15"/>
      <c r="AB346" s="15"/>
      <c r="AI346" s="9"/>
    </row>
    <row r="347" spans="14:35" s="16" customFormat="1" ht="12.75"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8"/>
      <c r="Y347" s="18"/>
      <c r="Z347" s="15"/>
      <c r="AA347" s="15"/>
      <c r="AB347" s="15"/>
      <c r="AI347" s="9"/>
    </row>
    <row r="348" spans="14:35" s="16" customFormat="1" ht="12.75"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8"/>
      <c r="Y348" s="18"/>
      <c r="Z348" s="15"/>
      <c r="AA348" s="15"/>
      <c r="AB348" s="15"/>
      <c r="AI348" s="9"/>
    </row>
    <row r="349" spans="14:35" s="16" customFormat="1" ht="12.75"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8"/>
      <c r="Y349" s="18"/>
      <c r="Z349" s="15"/>
      <c r="AA349" s="15"/>
      <c r="AB349" s="15"/>
      <c r="AI349" s="9"/>
    </row>
    <row r="350" spans="14:35" s="16" customFormat="1" ht="12.75"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8"/>
      <c r="Y350" s="18"/>
      <c r="Z350" s="15"/>
      <c r="AA350" s="15"/>
      <c r="AB350" s="15"/>
      <c r="AI350" s="9"/>
    </row>
    <row r="351" spans="14:35" s="16" customFormat="1" ht="12.75"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8"/>
      <c r="Y351" s="18"/>
      <c r="Z351" s="15"/>
      <c r="AA351" s="15"/>
      <c r="AB351" s="15"/>
      <c r="AI351" s="9"/>
    </row>
    <row r="352" spans="14:35" s="16" customFormat="1" ht="12.75"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8"/>
      <c r="Y352" s="18"/>
      <c r="Z352" s="15"/>
      <c r="AA352" s="15"/>
      <c r="AB352" s="15"/>
      <c r="AI352" s="9"/>
    </row>
    <row r="353" spans="14:35" s="16" customFormat="1" ht="12.75"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8"/>
      <c r="Y353" s="18"/>
      <c r="Z353" s="15"/>
      <c r="AA353" s="15"/>
      <c r="AB353" s="15"/>
      <c r="AI353" s="9"/>
    </row>
    <row r="354" spans="14:35" s="16" customFormat="1" ht="12.75"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8"/>
      <c r="Y354" s="18"/>
      <c r="Z354" s="15"/>
      <c r="AA354" s="15"/>
      <c r="AB354" s="15"/>
      <c r="AI354" s="9"/>
    </row>
    <row r="355" spans="14:35" s="16" customFormat="1" ht="12.75"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8"/>
      <c r="Y355" s="18"/>
      <c r="Z355" s="15"/>
      <c r="AA355" s="15"/>
      <c r="AB355" s="15"/>
      <c r="AI355" s="9"/>
    </row>
    <row r="356" spans="14:35" s="16" customFormat="1" ht="12.75"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8"/>
      <c r="Y356" s="18"/>
      <c r="Z356" s="15"/>
      <c r="AA356" s="15"/>
      <c r="AB356" s="15"/>
      <c r="AI356" s="9"/>
    </row>
    <row r="357" spans="14:35" s="16" customFormat="1" ht="12.75"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8"/>
      <c r="Y357" s="18"/>
      <c r="Z357" s="15"/>
      <c r="AA357" s="15"/>
      <c r="AB357" s="15"/>
      <c r="AI357" s="9"/>
    </row>
    <row r="358" spans="14:35" s="16" customFormat="1" ht="12.75"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8"/>
      <c r="Y358" s="18"/>
      <c r="Z358" s="15"/>
      <c r="AA358" s="15"/>
      <c r="AB358" s="15"/>
      <c r="AI358" s="9"/>
    </row>
    <row r="359" spans="14:35" s="16" customFormat="1" ht="12.75"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8"/>
      <c r="Y359" s="18"/>
      <c r="Z359" s="15"/>
      <c r="AA359" s="15"/>
      <c r="AB359" s="15"/>
      <c r="AI359" s="9"/>
    </row>
    <row r="360" spans="14:35" s="16" customFormat="1" ht="12.75"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8"/>
      <c r="Y360" s="18"/>
      <c r="Z360" s="15"/>
      <c r="AA360" s="15"/>
      <c r="AB360" s="15"/>
      <c r="AI360" s="9"/>
    </row>
    <row r="361" spans="14:35" s="16" customFormat="1" ht="12.75"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8"/>
      <c r="Y361" s="18"/>
      <c r="Z361" s="15"/>
      <c r="AA361" s="15"/>
      <c r="AB361" s="15"/>
      <c r="AI361" s="9"/>
    </row>
    <row r="362" spans="14:35" s="16" customFormat="1" ht="12.75"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8"/>
      <c r="Y362" s="18"/>
      <c r="Z362" s="15"/>
      <c r="AA362" s="15"/>
      <c r="AB362" s="15"/>
      <c r="AI362" s="9"/>
    </row>
    <row r="363" spans="14:35" s="16" customFormat="1" ht="12.75"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8"/>
      <c r="Y363" s="18"/>
      <c r="Z363" s="15"/>
      <c r="AA363" s="15"/>
      <c r="AB363" s="15"/>
      <c r="AI363" s="9"/>
    </row>
    <row r="364" spans="14:35" s="16" customFormat="1" ht="12.75"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8"/>
      <c r="Y364" s="18"/>
      <c r="Z364" s="15"/>
      <c r="AA364" s="15"/>
      <c r="AB364" s="15"/>
      <c r="AI364" s="9"/>
    </row>
    <row r="365" spans="14:35" s="16" customFormat="1" ht="12.75"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8"/>
      <c r="Y365" s="18"/>
      <c r="Z365" s="15"/>
      <c r="AA365" s="15"/>
      <c r="AB365" s="15"/>
      <c r="AI365" s="9"/>
    </row>
    <row r="366" spans="14:35" s="16" customFormat="1" ht="12.75"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8"/>
      <c r="Y366" s="18"/>
      <c r="Z366" s="15"/>
      <c r="AA366" s="15"/>
      <c r="AB366" s="15"/>
      <c r="AI366" s="9"/>
    </row>
    <row r="367" spans="14:35" s="16" customFormat="1" ht="12.75"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8"/>
      <c r="Y367" s="18"/>
      <c r="Z367" s="15"/>
      <c r="AA367" s="15"/>
      <c r="AB367" s="15"/>
      <c r="AI367" s="9"/>
    </row>
    <row r="368" spans="14:35" s="16" customFormat="1" ht="12.75"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8"/>
      <c r="Y368" s="18"/>
      <c r="Z368" s="15"/>
      <c r="AA368" s="15"/>
      <c r="AB368" s="15"/>
      <c r="AI368" s="9"/>
    </row>
    <row r="369" spans="14:35" s="16" customFormat="1" ht="12.75"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8"/>
      <c r="Y369" s="18"/>
      <c r="Z369" s="15"/>
      <c r="AA369" s="15"/>
      <c r="AB369" s="15"/>
      <c r="AI369" s="9"/>
    </row>
    <row r="370" spans="14:35" s="16" customFormat="1" ht="12.75"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8"/>
      <c r="Y370" s="18"/>
      <c r="Z370" s="15"/>
      <c r="AA370" s="15"/>
      <c r="AB370" s="15"/>
      <c r="AI370" s="9"/>
    </row>
    <row r="371" spans="14:35" s="16" customFormat="1" ht="12.75"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8"/>
      <c r="Y371" s="18"/>
      <c r="Z371" s="15"/>
      <c r="AA371" s="15"/>
      <c r="AB371" s="15"/>
      <c r="AI371" s="9"/>
    </row>
    <row r="372" spans="14:35" s="16" customFormat="1" ht="12.75"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8"/>
      <c r="Y372" s="18"/>
      <c r="Z372" s="15"/>
      <c r="AA372" s="15"/>
      <c r="AB372" s="15"/>
      <c r="AI372" s="9"/>
    </row>
    <row r="373" spans="14:35" s="16" customFormat="1" ht="12.75"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8"/>
      <c r="Y373" s="18"/>
      <c r="Z373" s="15"/>
      <c r="AA373" s="15"/>
      <c r="AB373" s="15"/>
      <c r="AI373" s="9"/>
    </row>
    <row r="374" spans="14:35" s="16" customFormat="1" ht="12.75"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8"/>
      <c r="Y374" s="18"/>
      <c r="Z374" s="15"/>
      <c r="AA374" s="15"/>
      <c r="AB374" s="15"/>
      <c r="AI374" s="9"/>
    </row>
    <row r="375" spans="1:26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8"/>
      <c r="Y375" s="18"/>
      <c r="Z375" s="15"/>
    </row>
    <row r="376" spans="1:26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8"/>
      <c r="Y376" s="18"/>
      <c r="Z376" s="15"/>
    </row>
    <row r="377" spans="1:26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8"/>
      <c r="Y377" s="18"/>
      <c r="Z377" s="15"/>
    </row>
  </sheetData>
  <mergeCells count="14">
    <mergeCell ref="A118:B121"/>
    <mergeCell ref="A177:B180"/>
    <mergeCell ref="C177:C180"/>
    <mergeCell ref="D177:D180"/>
    <mergeCell ref="K177:K180"/>
    <mergeCell ref="L177:L180"/>
    <mergeCell ref="A6:B9"/>
    <mergeCell ref="A62:B65"/>
    <mergeCell ref="J177:J180"/>
    <mergeCell ref="I177:I180"/>
    <mergeCell ref="E177:E180"/>
    <mergeCell ref="F177:F180"/>
    <mergeCell ref="G177:G180"/>
    <mergeCell ref="H177:H180"/>
  </mergeCells>
  <printOptions/>
  <pageMargins left="0.7874015748031497" right="0.4330708661417323" top="0.6299212598425197" bottom="0.5511811023622047" header="0.5118110236220472" footer="0.5118110236220472"/>
  <pageSetup fitToHeight="0" horizontalDpi="300" verticalDpi="300" orientation="landscape" pageOrder="overThenDown" paperSize="9" scale="45" r:id="rId2"/>
  <rowBreaks count="3" manualBreakCount="3">
    <brk id="60" max="12" man="1"/>
    <brk id="115" max="12" man="1"/>
    <brk id="17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Kovalev_MI</dc:creator>
  <cp:keywords/>
  <dc:description/>
  <cp:lastModifiedBy>User</cp:lastModifiedBy>
  <cp:lastPrinted>2005-07-27T06:34:39Z</cp:lastPrinted>
  <dcterms:created xsi:type="dcterms:W3CDTF">2004-07-01T09:52:00Z</dcterms:created>
  <dcterms:modified xsi:type="dcterms:W3CDTF">2005-07-27T06:34:48Z</dcterms:modified>
  <cp:category/>
  <cp:version/>
  <cp:contentType/>
  <cp:contentStatus/>
</cp:coreProperties>
</file>